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9170" windowHeight="5850" activeTab="1"/>
  </bookViews>
  <sheets>
    <sheet name="使い方" sheetId="1" r:id="rId1"/>
    <sheet name="団体グループ情報DB" sheetId="2" r:id="rId2"/>
    <sheet name="Sheet2" sheetId="3" r:id="rId3"/>
    <sheet name="Sheet3" sheetId="4" r:id="rId4"/>
  </sheets>
  <externalReferences>
    <externalReference r:id="rId7"/>
  </externalReferences>
  <definedNames>
    <definedName name="_xlnm._FilterDatabase" localSheetId="1" hidden="1">'団体グループ情報DB'!$A$1:$T$218</definedName>
    <definedName name="更新種別１">'[1]更新種別'!$C$4:$C$6</definedName>
    <definedName name="費用の有無">'[1]費用の有無'!$C$4:$C$6</definedName>
  </definedNames>
  <calcPr fullCalcOnLoad="1"/>
</workbook>
</file>

<file path=xl/sharedStrings.xml><?xml version="1.0" encoding="utf-8"?>
<sst xmlns="http://schemas.openxmlformats.org/spreadsheetml/2006/main" count="2597" uniqueCount="1400">
  <si>
    <t>油絵・水彩画を講師の指導を受け、絵画の創作。年１回サンリアにて作品展、市内や他地区の展示会へ出展などの活動を行っています。活動日時：毎月第1･3金曜日13:30～16:00</t>
  </si>
  <si>
    <t>有料（1回2,000円）</t>
  </si>
  <si>
    <t>三浦　素子</t>
  </si>
  <si>
    <t>花材、画材を持ち寄り、デッサンから彩色まで。先生の指導あり。活動日時：月2回（曜日は不定期）10時～15時</t>
  </si>
  <si>
    <t>有料(2,000円）</t>
  </si>
  <si>
    <t>三浦素子</t>
  </si>
  <si>
    <t xml:space="preserve">
生花アレンジ･ギフトフラワー･ブーケ作り･プリザーブドフラワー･フィッシャルフラワー。
展示会参加など。</t>
  </si>
  <si>
    <t>有料（3,000円・花代）</t>
  </si>
  <si>
    <t>シーパル大船渡・地の森ヒルズ</t>
  </si>
  <si>
    <t>歌とおはなし｢クリット」</t>
  </si>
  <si>
    <t>佐々木　規子</t>
  </si>
  <si>
    <t>図書館・小学校・保育園・幼稚園・書店・高齢者施設等で活動。要請があれば随時対応します。</t>
  </si>
  <si>
    <t>市内</t>
  </si>
  <si>
    <t>佐々木規子</t>
  </si>
  <si>
    <t>磐井　律子</t>
  </si>
  <si>
    <t>陸前高田市</t>
  </si>
  <si>
    <t>社会教育団体-社会教育団体一般</t>
  </si>
  <si>
    <t>読書ボランティアささ舟</t>
  </si>
  <si>
    <t>どくしょぼらんてぃあささぶね</t>
  </si>
  <si>
    <t>090-3369-9006</t>
  </si>
  <si>
    <t>読書ボランティア（小学校・子育て支援施設・保育所・介護施設）2005年～活動歴8年
災害仮設集会所、市内全域13箇所　2012年2月～活動歴1年6ヶ月
図書館ブックスタート読み聞かせ　　</t>
  </si>
  <si>
    <t>m.nakayosi-3451@ezweb.ne.jp</t>
  </si>
  <si>
    <t>会費、講習は無料</t>
  </si>
  <si>
    <t>陸前高田市内小学校</t>
  </si>
  <si>
    <t>読み聞かせボランティア「こころ」</t>
  </si>
  <si>
    <t>今野　美彌子</t>
  </si>
  <si>
    <t>図書館・小学校・保育所・デイサービス・地区公民館での読み聞かせ</t>
  </si>
  <si>
    <t>今野美彌子</t>
  </si>
  <si>
    <t>木彫クラブ</t>
  </si>
  <si>
    <t>活動日時：第2･4金曜日13:30～15:30</t>
  </si>
  <si>
    <t>有料(月2,000円）</t>
  </si>
  <si>
    <t>大船渡市働く婦人の家</t>
  </si>
  <si>
    <t>細川　浩子</t>
  </si>
  <si>
    <t>パッチワークの制作。活動日時：第2･4月曜日10時～12時</t>
  </si>
  <si>
    <t>シーパル大船渡</t>
  </si>
  <si>
    <t>細川浩子</t>
  </si>
  <si>
    <t>キルトの会</t>
  </si>
  <si>
    <t>熊谷　ケイ子</t>
  </si>
  <si>
    <t>講師指導のもと、パッチワークの制作。初心者からベテランまで。活動日時：第1・3月曜日10時～12時</t>
  </si>
  <si>
    <t>働く婦人の家</t>
  </si>
  <si>
    <t>文月の会</t>
  </si>
  <si>
    <t>佐々木　エミ子</t>
  </si>
  <si>
    <t>新舞踊（講師：華扇流 華扇藤園先生）　芸術祭参加、2年毎の発表会参加、福祉施設の訪問、会員同士の交流会。　活動日時：毎週火曜日9:30～12:30</t>
  </si>
  <si>
    <t>有料(5,000円）</t>
  </si>
  <si>
    <t>カメリアホール</t>
  </si>
  <si>
    <t>のびのび体操</t>
  </si>
  <si>
    <t>磐井　弘子</t>
  </si>
  <si>
    <t>健康づくり体操サークル。身体づくりに大切な要素を組み入れて運動を進めている。（有酸素運動・筋力づくり・ストレッチ・リズム体操・補強運動・柔軟体操・レクリエーションダンス）活動日時：第2･3金曜日13:30～15:00</t>
  </si>
  <si>
    <t>有料(1回　200円）</t>
  </si>
  <si>
    <t>シャンテの会</t>
  </si>
  <si>
    <t>古川　光子</t>
  </si>
  <si>
    <t>らくらく生活ヨーガ。活動日時：毎週月曜日（祝祭日除く）19時～21時</t>
  </si>
  <si>
    <t>古川光子</t>
  </si>
  <si>
    <t>日本舞踊花柳流　野の花会</t>
  </si>
  <si>
    <t>千葉　きみ子</t>
  </si>
  <si>
    <t>芸能ボランティアの会に所属しており、各老人福祉施設等への訪問、大船渡夏まつり、敬老会等地域行事への参加・協力。踊りを通して、ボランティアの素晴らしさや、人と人との交流を深めるのを目的として活動。</t>
  </si>
  <si>
    <t>有料</t>
  </si>
  <si>
    <t>働く婦人の家・公民館等</t>
  </si>
  <si>
    <t>小西　拓也</t>
  </si>
  <si>
    <t>バトミントンクラブ　　活動日時：毎週水曜・金曜日19時～21時</t>
  </si>
  <si>
    <t>有料(月500円）</t>
  </si>
  <si>
    <t>立根小学校</t>
  </si>
  <si>
    <t>大船渡市勤労青少年ホーム</t>
  </si>
  <si>
    <t>ＳＵＮ陸リアススポーツクラブ</t>
  </si>
  <si>
    <t>熊谷　喜一</t>
  </si>
  <si>
    <t>子ども、一般、高齢者、全世代に通年で運動教室を実施。その他にも、月間・単発教室もあります。</t>
  </si>
  <si>
    <t>有料(年会費1,000円）</t>
  </si>
  <si>
    <t>大船渡市三陸B＆G海洋センター</t>
  </si>
  <si>
    <t>点字サークルつばさ</t>
  </si>
  <si>
    <t>古水　健吾</t>
  </si>
  <si>
    <t>点字講習会への協力。自販機や建物内の点字表示。各種行事への参加協力。</t>
  </si>
  <si>
    <t>古水健吾</t>
  </si>
  <si>
    <t>音声訳　オープンハート</t>
  </si>
  <si>
    <t>窪田　真佐子</t>
  </si>
  <si>
    <t>広報と社協だよりの音声訳版製作。（広報大船渡発行後3～4日間、社協だより発行後2日間）、1年に1回朗読会（10月開催）</t>
  </si>
  <si>
    <t>有料(2,500円）</t>
  </si>
  <si>
    <t>要約筆記「手つなぎ」</t>
  </si>
  <si>
    <t>要約筆記を依頼された時。</t>
  </si>
  <si>
    <t>有料(年1,000円）</t>
  </si>
  <si>
    <t>陶芸サークル　一点舎</t>
  </si>
  <si>
    <t>平山　信一</t>
  </si>
  <si>
    <t>陶器の制作。活動日時：毎週火曜日10時～15時</t>
  </si>
  <si>
    <t>有料(入会金・年会費・月会費）</t>
  </si>
  <si>
    <t>新沼　紀三</t>
  </si>
  <si>
    <t>のびのび子育てサポーター「スマイル」</t>
  </si>
  <si>
    <t>村上　トメ子</t>
  </si>
  <si>
    <t>子育て中の親子や家族に対し、ふれあいや交流・育児相談などを通じて心身のリフレッシュの場を提供するため、月々の行事にあった遊び（こいのぼり作り・七夕・三鉄クリスマス会など）を開催しています。活動日時：月1回9:30～11:30</t>
  </si>
  <si>
    <t>有料(300円)</t>
  </si>
  <si>
    <t>村上トメ子</t>
  </si>
  <si>
    <t>子育てサークル　きっぴんきっず</t>
  </si>
  <si>
    <t>小笠原　薫</t>
  </si>
  <si>
    <t>食育活動の一環として、いちご狩り、ぶどう狩りなどの季節感あふれる行事を行っています。広い集会室で、のびのび遊ぶことができ、フリーマーケットなども行いながら、どなたでも気軽に参加していただけるよう、アットホームな雰囲気で活動しています。　活動日時：毎週月曜日(祝祭日休み）10時～12時</t>
  </si>
  <si>
    <t>吉浜地区拠点センター</t>
  </si>
  <si>
    <t>白木澤京子</t>
  </si>
  <si>
    <t>碁石吟詠会</t>
  </si>
  <si>
    <t>ごいしぎんえいかい</t>
  </si>
  <si>
    <t>菊池　平八郎</t>
  </si>
  <si>
    <t>0192-29-2270</t>
  </si>
  <si>
    <t>毎週定例日に詩吟を稽古するとともに、各種発表会・研修会等への参加等により研鑚と交流を図っている。小学校や老人クラブ等での吟詠指導を行っております。　活動日時：毎週水曜日14：00～16：00・第１月曜日10：00～11：30</t>
  </si>
  <si>
    <t>有料(月1,000円）</t>
  </si>
  <si>
    <t>ふるさとセンター・いそや教室</t>
  </si>
  <si>
    <t>事務局長　村上征一</t>
  </si>
  <si>
    <t>090-9534-4744</t>
  </si>
  <si>
    <t>すこやかクラブ</t>
  </si>
  <si>
    <t>すこやかくらぶ</t>
  </si>
  <si>
    <t>菊池　和子</t>
  </si>
  <si>
    <t>0192-29-2270</t>
  </si>
  <si>
    <t>活動日時：毎週水曜日10時～約2時間　　　前半の1時間は軽体操を行い、体の調整を図り、後半はレクリエーション的にニュースポーツと趣味的な踊り等で親睦と交流を行っています。また、生活習慣病のバロメーターでもある血圧測定についても、月に1回実施するとともに、季節的活動として、お花見会・新年会等も開催し、健康で楽しい生活をモットーに活動しています。</t>
  </si>
  <si>
    <t>有料(月600円）</t>
  </si>
  <si>
    <t>猪川地区公民館</t>
  </si>
  <si>
    <t>鈴木　敬</t>
  </si>
  <si>
    <t>0192-27-3846</t>
  </si>
  <si>
    <t>末崎地区青少年剣道育成協議会</t>
  </si>
  <si>
    <t>まっさきちくせいしょうねんけんどういくせいきょうぎかい</t>
  </si>
  <si>
    <t>通常稽古（毎週・日曜日9時～11時、水曜日19時～21時、土曜日13時～15時）</t>
  </si>
  <si>
    <t>有料(年12,000円）</t>
  </si>
  <si>
    <t>ふるさとセンター</t>
  </si>
  <si>
    <t>なかよしラージボール卓球</t>
  </si>
  <si>
    <t>なかよしらーじぼーるたっきゅう</t>
  </si>
  <si>
    <t>田畑　基雄</t>
  </si>
  <si>
    <t>ラージボール卓球を通して、健康づくりと親睦、交流の場づくりを図る。活動日時：毎週火曜日　10時～12時</t>
  </si>
  <si>
    <t>無料</t>
  </si>
  <si>
    <t>ふるさとセンター</t>
  </si>
  <si>
    <t>田畑基雄</t>
  </si>
  <si>
    <t>社会教育団体-女性団体　　　　社会教育団体-成人・高齢者団体</t>
  </si>
  <si>
    <t>いやしの会</t>
  </si>
  <si>
    <t>いやしのかい</t>
  </si>
  <si>
    <t>本多　サト子</t>
  </si>
  <si>
    <t>0192-29-3447</t>
  </si>
  <si>
    <t>洋裁。古着や古傘からのエコバックや、ふろしきからベストや帽子を作成。古布を再生し活用することがエコに繋がることを願って活動している。活動日時：平日～土曜日　10時～16時の間</t>
  </si>
  <si>
    <t>ふるさとセンター・地域公民館</t>
  </si>
  <si>
    <t>本多サト子</t>
  </si>
  <si>
    <t>琴城流大正琴振興会大船渡支部</t>
  </si>
  <si>
    <t>きんじょうりゅうたいしょうことしんこうかいおおふなとしぶ</t>
  </si>
  <si>
    <t>前原　汪子</t>
  </si>
  <si>
    <t>0192-27-0510</t>
  </si>
  <si>
    <t>小学校・公民館施設に出向いて活動しています。市内ボランティア等。活動日時：火･水曜日13:30～15:30(一般勉強会）　月曜日13:30～15:30（指導者研修会）　</t>
  </si>
  <si>
    <t>カメリアホール・小学校・公民館等</t>
  </si>
  <si>
    <t>前原汪子</t>
  </si>
  <si>
    <t>大船渡吟詠会</t>
  </si>
  <si>
    <t>おおふなとぎんえいかい</t>
  </si>
  <si>
    <t>吉川　弘</t>
  </si>
  <si>
    <t>0192-27-5422</t>
  </si>
  <si>
    <t>漢詩や短歌などの詩吟練習。活動日時：月～金曜日</t>
  </si>
  <si>
    <t>吉川弘</t>
  </si>
  <si>
    <t>大船渡華道協会</t>
  </si>
  <si>
    <t>おおふなとかどうきょうかい</t>
  </si>
  <si>
    <t>胡口　美津子</t>
  </si>
  <si>
    <t>大船渡市芸術祭参加。花供養を年１度（6月ごろ）開催。</t>
  </si>
  <si>
    <t>押し花工房はなあーと大船渡</t>
  </si>
  <si>
    <t>おしばなこうぼうはなあーとおおふなと</t>
  </si>
  <si>
    <t>阿部　克子</t>
  </si>
  <si>
    <t>押し花体験。　活動日時：特に決まっていない</t>
  </si>
  <si>
    <t>福祉施設</t>
  </si>
  <si>
    <t>お茶サークル</t>
  </si>
  <si>
    <t>おちゃさーくる</t>
  </si>
  <si>
    <t>太田　勝子</t>
  </si>
  <si>
    <t>090-1067-7314</t>
  </si>
  <si>
    <t>歩き方、お菓子・お茶のいただき方、点て方。各お茶会参加。活動日時：土曜日13:30～16:30・17:30～21:00　</t>
  </si>
  <si>
    <t>地の森ヒルズ・シーパル大船渡</t>
  </si>
  <si>
    <t>太田勝子</t>
  </si>
  <si>
    <t>090-1067-7314</t>
  </si>
  <si>
    <t>気仙地区草月会</t>
  </si>
  <si>
    <t>けせんちくそうげつかい</t>
  </si>
  <si>
    <t>各教室・合同研究会。指導師範(12名)で、第2火曜日に月例の研究会（テーマを決めて）を行っている。</t>
  </si>
  <si>
    <t>有料(1,500円）</t>
  </si>
  <si>
    <t>コスモス</t>
  </si>
  <si>
    <t>こすもす</t>
  </si>
  <si>
    <t>古澤　弥代子</t>
  </si>
  <si>
    <t>090-4319-1672</t>
  </si>
  <si>
    <t>パンアートフラワー教室。　活動日時：第4月曜日　13時～16時</t>
  </si>
  <si>
    <t>秋桜の会</t>
  </si>
  <si>
    <t>こすもすのかい</t>
  </si>
  <si>
    <t>大和田　惠智子</t>
  </si>
  <si>
    <t>岡田香真流大正琴。大正琴の指導を受けながら、情報交換等を行っています。また、地域の敬老会や市民芸術祭に出演などの活動を行っています。　活動日時：月2回（第2・4日曜日）13：30～15：30</t>
  </si>
  <si>
    <t>カメリアホール</t>
  </si>
  <si>
    <t>新・めだかの会</t>
  </si>
  <si>
    <t>しん・めだかのかい</t>
  </si>
  <si>
    <t>佐藤　淳子</t>
  </si>
  <si>
    <t>0197-67-1136</t>
  </si>
  <si>
    <t>社交ダンスの基礎から応用編までのステップを踏めるようにする。運動不足の解消を目的に楽しく体を動かすことにより、足・腰の強化、パーティイベントに向けてのフォーメーションステップの練習を目的に活動。　活動日時：月3回・土曜日19：00～20：45</t>
  </si>
  <si>
    <t>福祉の里センター</t>
  </si>
  <si>
    <t>佐藤淳子</t>
  </si>
  <si>
    <t>party-groove.2002jun@docomo.ne.jp</t>
  </si>
  <si>
    <t>劇団ＯＰＡ</t>
  </si>
  <si>
    <t>げきだんおーぴーえー</t>
  </si>
  <si>
    <t>今野　晋司</t>
  </si>
  <si>
    <t>090-8423-4884</t>
  </si>
  <si>
    <t>小林豊子きもの学院岩手講師会第4班</t>
  </si>
  <si>
    <t>こばやしとよこきものがくいんいわてこうしかいだいよんぱん</t>
  </si>
  <si>
    <t>小林豊子きもの学院盛岡事務局</t>
  </si>
  <si>
    <t>019-624-1045</t>
  </si>
  <si>
    <t>研修会：創作帯結びなど（会員）。きもの着つけ教室：曜日、時間等はご相談に応じる（有料）。夏祭り、芸術祭などの参加団体への着つけ（ボランティア）</t>
  </si>
  <si>
    <t>会費無し、きもの着つけ教室は有料</t>
  </si>
  <si>
    <t>自宅・施設</t>
  </si>
  <si>
    <t>田村　　　美代子</t>
  </si>
  <si>
    <t>0192-27-6149　　090-9033-3373</t>
  </si>
  <si>
    <t>気仙地区初青少年劇団。子供達の無限の可能性を開く活動を通じて、新しい街づくりに寄与します。高みを経験したことで、未来志向のある、自信に満ちた市民が育ちます。毎月2～4回のワークショップと、毎年の舞台活動。毎回ワクワクドキドキの新発見が待っています。</t>
  </si>
  <si>
    <t>立根町下欠地域公民館</t>
  </si>
  <si>
    <t>今野晋司</t>
  </si>
  <si>
    <t>opagekidan@yahoo.co.jp</t>
  </si>
  <si>
    <t>椿百花堂</t>
  </si>
  <si>
    <t>つばきひゃっかどう</t>
  </si>
  <si>
    <t>上野　惠子</t>
  </si>
  <si>
    <t>0192-27-5935</t>
  </si>
  <si>
    <t>よさこいグループ。大船渡市椿まつり参加。その他いろいろなイベントに参加しています。</t>
  </si>
  <si>
    <t>カメリアホール</t>
  </si>
  <si>
    <t>上野惠子</t>
  </si>
  <si>
    <t>日本将棋連盟大船渡支部</t>
  </si>
  <si>
    <t>にほんしょうぎれんめいおおふなとしぶ</t>
  </si>
  <si>
    <t>渡辺　豊助</t>
  </si>
  <si>
    <t>活動日時：毎日14時ごろ～対局　　　　　　　　　　年5～6回大船渡市内で大会を開催。</t>
  </si>
  <si>
    <t>有料</t>
  </si>
  <si>
    <t>福祉の里センター・カメリアホール</t>
  </si>
  <si>
    <t>ぬはり短歌会大船渡支社</t>
  </si>
  <si>
    <t>ぬはりたんかかいおおふなとししゃ</t>
  </si>
  <si>
    <t>遠藤　八重子</t>
  </si>
  <si>
    <t>短歌学習　　活動日時：毎月1回（3月と8月はお休み）</t>
  </si>
  <si>
    <t>有料(年3,000円）</t>
  </si>
  <si>
    <t>佐々木　厚子</t>
  </si>
  <si>
    <t>0192-27-2698</t>
  </si>
  <si>
    <t>フットケアサークルオアシス</t>
  </si>
  <si>
    <t>ふっとけあさーくるおあしす</t>
  </si>
  <si>
    <t>田屋　惠子</t>
  </si>
  <si>
    <t>019-688-4673</t>
  </si>
  <si>
    <t>無料体験してから、受講したい方のみ講習会に参加。37,000円で月2回、6ヶ月の内に終了していただき、資格取得も有り。終了後は、仕事にボランティアに活用しております。</t>
  </si>
  <si>
    <t>会費無し、講習は有料</t>
  </si>
  <si>
    <t>田屋惠子</t>
  </si>
  <si>
    <t>みさご俳句会</t>
  </si>
  <si>
    <t>みさごはいくかい</t>
  </si>
  <si>
    <t>舟野　広</t>
  </si>
  <si>
    <t>0192-27-6100</t>
  </si>
  <si>
    <t>大船渡市民芸術祭への参加等。活動日時：月1回10時～15時</t>
  </si>
  <si>
    <t>舟野広</t>
  </si>
  <si>
    <t>特定非営利活動法人夢ネット大船渡</t>
  </si>
  <si>
    <t>とくていひえいりかつどうほうじんゆめねっとおおふなと</t>
  </si>
  <si>
    <t>岩城　恭治</t>
  </si>
  <si>
    <t>0192-47-3271</t>
  </si>
  <si>
    <t>NPO中間組織として被災者支援活動中。社会貢献活動への参加者を増やすための講座やパソコン講座も行っています。活動日時：毎週水･木･金曜日(パソコン講座)</t>
  </si>
  <si>
    <t>有料(年会費3,000円）</t>
  </si>
  <si>
    <t>三鉄盛駅・猪川地区公民館</t>
  </si>
  <si>
    <t>岩城恭治</t>
  </si>
  <si>
    <t>npoyumenet@bz01.plala.or.jp</t>
  </si>
  <si>
    <t>活動休止中</t>
  </si>
  <si>
    <t>上村　幸毅</t>
  </si>
  <si>
    <t>090-3645-4935</t>
  </si>
  <si>
    <t>上村幸毅</t>
  </si>
  <si>
    <t>090-3645-4935</t>
  </si>
  <si>
    <t>2013/08/26 11:30</t>
  </si>
  <si>
    <r>
      <t>淡彩画　</t>
    </r>
    <r>
      <rPr>
        <sz val="11"/>
        <rFont val="ＭＳ Ｐゴシック"/>
        <family val="3"/>
      </rPr>
      <t>彩友会</t>
    </r>
  </si>
  <si>
    <t>たんさいがさいゆうかい</t>
  </si>
  <si>
    <t>0192-27-1511</t>
  </si>
  <si>
    <t>2013/08/26 11:30</t>
  </si>
  <si>
    <t>2013/08/26 11:30</t>
  </si>
  <si>
    <r>
      <t>フラワーアレンジメント</t>
    </r>
    <r>
      <rPr>
        <sz val="11"/>
        <rFont val="ＭＳ Ｐゴシック"/>
        <family val="3"/>
      </rPr>
      <t>サークル　コナー（リアス）</t>
    </r>
  </si>
  <si>
    <r>
      <t>ふらわーあれんじめんと</t>
    </r>
    <r>
      <rPr>
        <sz val="11"/>
        <rFont val="ＭＳ Ｐゴシック"/>
        <family val="3"/>
      </rPr>
      <t>さーくるこなー（りあす）</t>
    </r>
  </si>
  <si>
    <t>090-1067-7314</t>
  </si>
  <si>
    <t>太田勝子</t>
  </si>
  <si>
    <t>090-1067-7314</t>
  </si>
  <si>
    <t>2013/08/26 11:30</t>
  </si>
  <si>
    <t>たきざわ・あべしをかんがえるかい</t>
  </si>
  <si>
    <t>019-684-2111</t>
  </si>
  <si>
    <t>どうむてんもんどうこうかい</t>
  </si>
  <si>
    <t>090-8785-3065</t>
  </si>
  <si>
    <t>090-8785-3065</t>
  </si>
  <si>
    <r>
      <t>ボランティア人形劇「お</t>
    </r>
    <r>
      <rPr>
        <sz val="11"/>
        <rFont val="ＭＳ Ｐゴシック"/>
        <family val="3"/>
      </rPr>
      <t>てだま」</t>
    </r>
  </si>
  <si>
    <t>ボランティアにんぎょうげきおてだま</t>
  </si>
  <si>
    <t>0192-29-2323</t>
  </si>
  <si>
    <t>2013/08/26 11:30</t>
  </si>
  <si>
    <t>ハワイアンフラ　フイレフア</t>
  </si>
  <si>
    <t>はわいあんふら　フイレフア</t>
  </si>
  <si>
    <t>090-6781-9702</t>
  </si>
  <si>
    <t>すごくらぶ</t>
  </si>
  <si>
    <t>019-688-6495</t>
  </si>
  <si>
    <t>うたとおはなしくりっと</t>
  </si>
  <si>
    <t>0192-26-3929</t>
  </si>
  <si>
    <t>よみきかせぼらんてぃあこころ</t>
  </si>
  <si>
    <t>0192-27-2408</t>
  </si>
  <si>
    <t>もくちょうくらぶ</t>
  </si>
  <si>
    <t>たんぽぽ</t>
  </si>
  <si>
    <t>0192-29-3664</t>
  </si>
  <si>
    <t>きるとのかい</t>
  </si>
  <si>
    <t>ふみづきのかい</t>
  </si>
  <si>
    <t>0192-27-9437</t>
  </si>
  <si>
    <t>カメリアホール</t>
  </si>
  <si>
    <t>のびのびたいそう</t>
  </si>
  <si>
    <t>しゃんてのかい</t>
  </si>
  <si>
    <t>0192-27-5731</t>
  </si>
  <si>
    <t>にほんぶようはなやなぎりゅうののはなかい</t>
  </si>
  <si>
    <t>有料</t>
  </si>
  <si>
    <t>３　ＳＥＴ　ＷＡＶＥ</t>
  </si>
  <si>
    <t>さんせっとうぇーぶ</t>
  </si>
  <si>
    <t>0192-27-4203</t>
  </si>
  <si>
    <t>さんりくりあすすぽーつくらぶ</t>
  </si>
  <si>
    <t>0192-42-3201</t>
  </si>
  <si>
    <t>0192-42-3201</t>
  </si>
  <si>
    <t>ofutaikyou@world.ocn.ne.jp</t>
  </si>
  <si>
    <t>てんじさーくるつばさ</t>
  </si>
  <si>
    <t>0192-27-6859</t>
  </si>
  <si>
    <t>おんせいやくおーぷんはーと</t>
  </si>
  <si>
    <t>リアスホール</t>
  </si>
  <si>
    <t>ようやくひっきてつなぎ</t>
  </si>
  <si>
    <t>とうげいさーくるいってんしゃ</t>
  </si>
  <si>
    <t>0192-25-0693</t>
  </si>
  <si>
    <t>0192-29-2566</t>
  </si>
  <si>
    <t>のびのびこそだてさぽーたーすまいる</t>
  </si>
  <si>
    <t>0192-26-2908</t>
  </si>
  <si>
    <t>カメリアホール</t>
  </si>
  <si>
    <t>こそだてさーくるきっぴんきっず</t>
  </si>
  <si>
    <t>0192-45-2520</t>
  </si>
  <si>
    <t>syakoo@vill.takizawa.iwate.jp</t>
  </si>
  <si>
    <t>江刺　由紀子</t>
  </si>
  <si>
    <t>0192-47-3931</t>
  </si>
  <si>
    <t>0192-47-3931</t>
  </si>
  <si>
    <t>ohanasi_kororin@a011.broada.jp</t>
  </si>
  <si>
    <t>2013/08/26 11:30</t>
  </si>
  <si>
    <t>藤沢町</t>
  </si>
  <si>
    <t>岩泉町</t>
  </si>
  <si>
    <t>釜石市</t>
  </si>
  <si>
    <t>滝沢村</t>
  </si>
  <si>
    <t>紫波町</t>
  </si>
  <si>
    <t>矢巾町</t>
  </si>
  <si>
    <t>西和賀町</t>
  </si>
  <si>
    <t>金ケ崎町</t>
  </si>
  <si>
    <t>花巻市</t>
  </si>
  <si>
    <t>久慈市</t>
  </si>
  <si>
    <t>遠野市</t>
  </si>
  <si>
    <t>八幡平市</t>
  </si>
  <si>
    <t>奥州市</t>
  </si>
  <si>
    <t>社会教育団体-青少年団体</t>
  </si>
  <si>
    <t>社会教育団体-女性団体</t>
  </si>
  <si>
    <t>社会教育団体-成人・高齢者団体</t>
  </si>
  <si>
    <t>社会教育団体-社会教育団体一般</t>
  </si>
  <si>
    <t>芸術・文化・学術団体-美術・工芸団体</t>
  </si>
  <si>
    <t>芸術・文化・学術団体-音楽・芸能団体</t>
  </si>
  <si>
    <t>芸術・文化・学術団体-舞踊団体</t>
  </si>
  <si>
    <t>芸術・文化・学術団体-演劇・演芸団体</t>
  </si>
  <si>
    <t>芸術・文化・学術団体-画像・映像団体</t>
  </si>
  <si>
    <t>芸術・文化・学術団体-文学団体</t>
  </si>
  <si>
    <t>芸術・文化・学術団体-学術団体</t>
  </si>
  <si>
    <t>芸術・文化・学術団体-芸術・文化・学術一般</t>
  </si>
  <si>
    <t>スポーツ・レクリエーション団体-陸上競技団体</t>
  </si>
  <si>
    <t>スポーツ・レクリエーション団体-球技団体</t>
  </si>
  <si>
    <t>スポーツ・レクリエーション団体-格技団体</t>
  </si>
  <si>
    <t>スポーツ・レクリエーション団体-水泳・漕艇団体</t>
  </si>
  <si>
    <t>スポーツ・レクリエーション団体-冬季スポーツ団体</t>
  </si>
  <si>
    <t>スポーツ・レクリエーション団体-登山・野外活動団体</t>
  </si>
  <si>
    <t>スポーツ・レクリエーション団体-体操団体</t>
  </si>
  <si>
    <t>スポーツ・レクリエーション団体-スポーツ・レクリエーション一般</t>
  </si>
  <si>
    <t>福祉・ボランティア団体-女性団体</t>
  </si>
  <si>
    <t>福祉・ボランティア団体-成人・高齢者団体</t>
  </si>
  <si>
    <t>福祉・ボランティア団体-ボランティア団体</t>
  </si>
  <si>
    <t>福祉・ボランティア団体-身障者団体</t>
  </si>
  <si>
    <t>福祉・ボランティア団体-福祉・ボランティア団体一般</t>
  </si>
  <si>
    <t>その他の団体-農林漁業関係団体</t>
  </si>
  <si>
    <t>その他の団体-商工労働関係団体</t>
  </si>
  <si>
    <t>その他の団体-生活・教養団体</t>
  </si>
  <si>
    <t>その他の団体-その他の団体</t>
  </si>
  <si>
    <t>洋野町</t>
  </si>
  <si>
    <t>軽米町</t>
  </si>
  <si>
    <t>九戸村</t>
  </si>
  <si>
    <t>一戸町</t>
  </si>
  <si>
    <t>宮古市</t>
  </si>
  <si>
    <t>大船渡市</t>
  </si>
  <si>
    <t>岩手町</t>
  </si>
  <si>
    <t>雫石町</t>
  </si>
  <si>
    <t>葛巻町</t>
  </si>
  <si>
    <t>盛岡市</t>
  </si>
  <si>
    <t>更新種別</t>
  </si>
  <si>
    <t>分類</t>
  </si>
  <si>
    <t>団体・グループ名</t>
  </si>
  <si>
    <t>ふりがな</t>
  </si>
  <si>
    <t>団体・グループ所在地市町村</t>
  </si>
  <si>
    <t>代表者氏名</t>
  </si>
  <si>
    <t>連絡先電話番号</t>
  </si>
  <si>
    <t>活動内容</t>
  </si>
  <si>
    <t>会員数（男性）</t>
  </si>
  <si>
    <t>会員数（女性）</t>
  </si>
  <si>
    <t>会員数（合計）</t>
  </si>
  <si>
    <t>会費の有無</t>
  </si>
  <si>
    <t>主な活動場所</t>
  </si>
  <si>
    <t>問合せ先名称</t>
  </si>
  <si>
    <t>問合せ先電話番号</t>
  </si>
  <si>
    <t>問合せ先E-MAIL</t>
  </si>
  <si>
    <t>情報更新年月日</t>
  </si>
  <si>
    <t>更新</t>
  </si>
  <si>
    <t>ボーイスカウト一関第４団</t>
  </si>
  <si>
    <t>阿部　二三雄</t>
  </si>
  <si>
    <t>カブ、ボーイ隊は毎月１回以上の隊集会を開催しており、２ケ月１回の割合で、１泊２日のキャンプを通じて、遊びと、自然の尊さ、大切を身をもって、体験しております。</t>
  </si>
  <si>
    <t>一関市教育委員会</t>
  </si>
  <si>
    <t>0191-21-2111</t>
  </si>
  <si>
    <t>2010/05/12 14:00</t>
  </si>
  <si>
    <t>金ヶ崎町スポーツ少年団本部</t>
  </si>
  <si>
    <t>かねがさきちょうすぽーつしょうねんだんほんぶ</t>
  </si>
  <si>
    <t>及川暉久</t>
  </si>
  <si>
    <t>0197-44-3010</t>
  </si>
  <si>
    <t>全単位団で２３単位団あります。
各単位団がそれぞれに切磋琢磨し練習、大会等で活動しています。
本部事業としては、体力テスト、ニュースポーツ交流会を行っています。</t>
  </si>
  <si>
    <t>有料</t>
  </si>
  <si>
    <t>金ヶ崎町文化体育館</t>
  </si>
  <si>
    <t>雫石町子ども会育成会連合会</t>
  </si>
  <si>
    <t>しずくいしちょうこどもかいいくせいかいれんごうかい</t>
  </si>
  <si>
    <t>階　幸男</t>
  </si>
  <si>
    <t>子ども会リーダー研修会、世話人研修会の開催、講演会の開催。</t>
  </si>
  <si>
    <t>雫石町教育委員会　社会教育課</t>
  </si>
  <si>
    <t>019-692-6590</t>
  </si>
  <si>
    <t>雫石町青少年育成推進協議会</t>
  </si>
  <si>
    <t>しずくいしちょうせいしょうねんいくせいすいしんきょうぎかい</t>
  </si>
  <si>
    <t>村上　功</t>
  </si>
  <si>
    <t>青少年健全育成推進にともなう公聴広報部・育成部・研究相談部の活動</t>
  </si>
  <si>
    <t>洋野町国際交流協会</t>
  </si>
  <si>
    <t>ひろのちょうこくさいこうりゅうきょうかい</t>
  </si>
  <si>
    <t>下田博美</t>
  </si>
  <si>
    <t>0194-65-5201</t>
  </si>
  <si>
    <t>国際交流の推進（他国からの受け入れ）　
国際理解講演会の開催　
子供英語サロンの開催　
岩手県国際交流協会との連携</t>
  </si>
  <si>
    <t>町内公共施設</t>
  </si>
  <si>
    <t>洋野町国際交流協会事務局</t>
  </si>
  <si>
    <t>0178-88-1810</t>
  </si>
  <si>
    <t>向田森林愛護少年団</t>
  </si>
  <si>
    <t>むかいだしんりんあいごしょうねんだん</t>
  </si>
  <si>
    <t>萬谷千枝子</t>
  </si>
  <si>
    <t>0194-77-4112</t>
  </si>
  <si>
    <t>久慈平岳祭りで他団との交流会
学校環境緑化活動
有家川水質検査
県緑の少年団大会参加</t>
  </si>
  <si>
    <t>無料</t>
  </si>
  <si>
    <t>洋野町立向田小学校</t>
  </si>
  <si>
    <t>mukash01@town.hirono.iwate.jp</t>
  </si>
  <si>
    <t>有住森林愛護少年団</t>
  </si>
  <si>
    <t>住田町</t>
  </si>
  <si>
    <t>多田　裕一</t>
  </si>
  <si>
    <t>0192-48-2014</t>
  </si>
  <si>
    <t>育成会理事会、河川清掃、登山（自然観察会）、体験発表会　　　緑の少年団岩手県大会参加</t>
  </si>
  <si>
    <t>住田町教育委員会</t>
  </si>
  <si>
    <t>0192-46-3863</t>
  </si>
  <si>
    <t>軽米町青少年健全育成町民会議</t>
  </si>
  <si>
    <t>戸草内　勝夫</t>
  </si>
  <si>
    <t>0195-46-4744</t>
  </si>
  <si>
    <t>明るい家庭づくりのための活動。青少年健全育成のための活動。よい環境づくりのための活動。青少年団体及びグループ活動の育成。青少年の体育、レクリエーション活動</t>
  </si>
  <si>
    <t>軽米町教育委員会　生涯学習グループ</t>
  </si>
  <si>
    <t>一戸町子ども会育成連絡協議会</t>
  </si>
  <si>
    <t>柴田　薫</t>
  </si>
  <si>
    <t>0195-33-2111</t>
  </si>
  <si>
    <t>各種スポーツ大会交流会の開催（野球、ミニバスケットボ－ル、ドッジボール、バレ－ボ－ル、卓球）地区毎研修会、町子供会・育成会リ－ダ－研修会。</t>
  </si>
  <si>
    <t>事務局（生涯学習課内）</t>
  </si>
  <si>
    <t>一戸町ＰＴＡ連合会</t>
  </si>
  <si>
    <t>東野　浩一郎</t>
  </si>
  <si>
    <t>0195-33-3185</t>
  </si>
  <si>
    <t>単位PTAの連絡協議を図り、地域の教育的環境の整備に取り組んでいる。</t>
  </si>
  <si>
    <t>事務局（一戸中学校内）</t>
  </si>
  <si>
    <t>学社ゆうごう支援グループ　えんのした</t>
  </si>
  <si>
    <t>がくしゃゆうごうしえんぐるーぷえんのした</t>
  </si>
  <si>
    <t>佐藤富美子</t>
  </si>
  <si>
    <t>019-672-1398</t>
  </si>
  <si>
    <t>｢学校でも家庭でもない、もうひとつのやさしい社会｣をモットーに学校と地域の橋渡しや地域と子ども達の交流の場のコーディネートをしています。　
紫波町子ども教室の企画、運営しています。その一例に、小学生の親御さんがゆっくり安心して学校行事に参加出来るようそれに合わせて地域のボランティアさんが弟妹と一緒に遊ぶ｢ちびっこのへや｣の運営があります。</t>
  </si>
  <si>
    <t>小学校　中学校　公民館　子どもの家</t>
  </si>
  <si>
    <t>紫波町教育委員会</t>
  </si>
  <si>
    <t>019-672-3362</t>
  </si>
  <si>
    <t>矢巾町青少年健全育成町民会議</t>
  </si>
  <si>
    <t>やはばちょうせいしょうねんけんぜんいくせいちょうみんかいぎ</t>
  </si>
  <si>
    <t>佐々木正雄</t>
  </si>
  <si>
    <t>019-611-2852</t>
  </si>
  <si>
    <t>青少年育成のための事業を実施（家庭教育推進事業、親子劇場、国際交流、青少年の論文作文集の発刊、青少年育成功労者表彰など）</t>
  </si>
  <si>
    <t>矢巾町内</t>
  </si>
  <si>
    <t>矢巾町内教育委員会社会教育課</t>
  </si>
  <si>
    <t>info@town.yahaba.iwate.jp</t>
  </si>
  <si>
    <t>生花教室（勤労青少年ホーム）</t>
  </si>
  <si>
    <t>いけばなきょうしつ（きんろうせいしょうねんほーむ）</t>
  </si>
  <si>
    <t>川目夏子</t>
  </si>
  <si>
    <t>0193-62-7712</t>
  </si>
  <si>
    <t>生花の学習及び練習</t>
  </si>
  <si>
    <t>宮古市勤労青少年ホーム　</t>
  </si>
  <si>
    <t>宮古市教育委員会　生涯学習課</t>
  </si>
  <si>
    <t>0193-72-2174</t>
  </si>
  <si>
    <t>shogai@city.miyako.iwate.jp</t>
  </si>
  <si>
    <t>宮古市勤労青少年ホーム</t>
  </si>
  <si>
    <t>みやこしきんろうせいしょうねんほーむ</t>
  </si>
  <si>
    <t>舘　昭一</t>
  </si>
  <si>
    <t>「働く青少年の健全な育成と福祉の増進を図り、もって勤労意欲の高揚及び雇用の安定に資するための事業」
勤労青少年に対するホーム設備を利用した教養・娯楽・体育等の福祉事業（定期３教室 　生花・茶道・料理）（各種クラブ活動）（各種講座関係）
フリーターや無業の若者が働いて自立するために必要な意欲・自覚の育成を支援する事業
部屋の専用利用および個人利用に関する事業</t>
  </si>
  <si>
    <t>勤労青少年ホーム　勤労青少年体育センター</t>
  </si>
  <si>
    <t>宮古読み聞かせの会「ぞうさんのミミ」</t>
  </si>
  <si>
    <t>ぞうさんのみみ</t>
  </si>
  <si>
    <t>嶋田ひろ子</t>
  </si>
  <si>
    <t>0193-62-2106</t>
  </si>
  <si>
    <t>保育所、幼稚園、小学校、学童の家等に出向いて、絵本や童話の読み聞かせを行っています。</t>
  </si>
  <si>
    <t>保育所、幼稚園、小学校、学童等</t>
  </si>
  <si>
    <t>宮古教育事務所</t>
  </si>
  <si>
    <t>0193-64-2222</t>
  </si>
  <si>
    <t>千徳小学校ブックマザーズ</t>
  </si>
  <si>
    <t>せんとくしょうがっこうぶっくまざーず</t>
  </si>
  <si>
    <t>小笠原美樹子</t>
  </si>
  <si>
    <t>0193-64-0431</t>
  </si>
  <si>
    <t>千徳小学校で読み聞かせと新刊図書の受け入れ作業、本の簡単な修理等をしています。ここ１～２年でメンバーも増え、意欲的に活動しています。技術的な部分は成長段階にあり、子ども達に楽しんでもらえる方法を模索中です。基本的にプロではなくて、”お母さんによる読み聞かせ”を念頭においていますので、千徳小学校のＰＴＡの中ならどなたでも参加できます。</t>
  </si>
  <si>
    <t>宮古市立千徳小学校</t>
  </si>
  <si>
    <t>矢巾町青少年指導者協議会</t>
  </si>
  <si>
    <t>やはばちょうせいしょうねんしどうしゃきょうぎかい</t>
  </si>
  <si>
    <t>菅原芳弘</t>
  </si>
  <si>
    <t>019-697-3078</t>
  </si>
  <si>
    <t>矢巾町子供会リーダー研修、子供会ドッチボール大会のお世話と指導、及び子供会世話人研修指導、ジュニアリーダー研修等でレクリエーション、クラフト、炊事、テント説営等、野外活動の指導を行っています。</t>
  </si>
  <si>
    <t>矢巾町公民館</t>
  </si>
  <si>
    <t>矢巾町教育委員会社会教育課生涯学習係</t>
  </si>
  <si>
    <t>019-697-2111</t>
  </si>
  <si>
    <t>2011/07/20 11:10</t>
  </si>
  <si>
    <t>矢巾町子ども会育成会連合会</t>
  </si>
  <si>
    <t>やはばちょうこどもかいいくせいかいれんごうかい</t>
  </si>
  <si>
    <t>白澤正彦</t>
  </si>
  <si>
    <t>019-697-2161</t>
  </si>
  <si>
    <t>子ども会リーダー研修会（宿泊）、ドッジボール大会、育成会、教育振興運動、合同研修会、子ども会創作活動、花いっぱい運動、郷土芸能伝承活動、資源回収、その他研修会等。</t>
  </si>
  <si>
    <t>019-611-2851</t>
  </si>
  <si>
    <t>shidouin@town.yahaba.iwate.jp</t>
  </si>
  <si>
    <t>一関市地域婦人団体協議会</t>
  </si>
  <si>
    <t>佐藤　喜佐子</t>
  </si>
  <si>
    <t>生涯学習、健康づくり運動女性の地位を高める運動青少年健全育成社会福祉活動平和を守る運動消費者運動環境保全運動交通安全運動明るく正しい選挙運動資源エネルギーを大切にする運動ゴミ減量等</t>
  </si>
  <si>
    <t>市内全域他市町村の場合もあります</t>
  </si>
  <si>
    <t>花泉町地域婦人団体協議会</t>
  </si>
  <si>
    <t>一関市(花泉)</t>
  </si>
  <si>
    <t>高木春子</t>
  </si>
  <si>
    <t>0191-82-4371</t>
  </si>
  <si>
    <t>１．婦人研修会、２．ボランティア活動、３．リサイクル運動・歳末助けあい運動、４．各種研修会参加</t>
  </si>
  <si>
    <t>花泉町役場、花泉町総合福祉センター</t>
  </si>
  <si>
    <t>一関市立油島公民館</t>
  </si>
  <si>
    <t>いさわ女性の会</t>
  </si>
  <si>
    <t>松平アイ子</t>
  </si>
  <si>
    <t>0197-46-2111</t>
  </si>
  <si>
    <t>市行事への参加及び協力、婦人体育まつり開催等</t>
  </si>
  <si>
    <t>胆沢文化創造センターほか</t>
  </si>
  <si>
    <t>奥州市教育委員会事務局胆沢支所</t>
  </si>
  <si>
    <t>愛宕たんぽぽの会</t>
  </si>
  <si>
    <t>安倍　美恵</t>
  </si>
  <si>
    <t>0197-46-4233</t>
  </si>
  <si>
    <t>地域に住む若いおかあさん達と交流を深める事を目的としているので、レクリエーション、体力作り、手芸教室等を年間計画に組み、親睦会をかねた活動をしています。</t>
  </si>
  <si>
    <t>胆沢愛宕公民館</t>
  </si>
  <si>
    <t>葛巻町交通安全母の会連合会</t>
  </si>
  <si>
    <t>くずまきちょうこうつうあんぜんははのかいれんごうかい</t>
  </si>
  <si>
    <t>神谷ミツ子</t>
  </si>
  <si>
    <t>0195-66-3470</t>
  </si>
  <si>
    <t>全国春・秋の安全週間中の啓蒙活動（チラシ・反射材配布）　　
園児・児童の安全教室や、高齢者宅訪問（安心・安全活動）　　
女性ドライバー、シルバードライバーの講習や交通ルールの学習　
他市町村との交流学習</t>
  </si>
  <si>
    <t>葛巻町公民館</t>
  </si>
  <si>
    <t>葛巻町教育委員会</t>
  </si>
  <si>
    <t>0195-66-2111</t>
  </si>
  <si>
    <t>葛巻町婦人連絡協議会</t>
  </si>
  <si>
    <t>くずまきまちふじんれんらくきょうぎかい</t>
  </si>
  <si>
    <t>柴田幸栄</t>
  </si>
  <si>
    <t>0195-66-2838</t>
  </si>
  <si>
    <t>私達の団体は、平成１７年に５０周年を迎えることになりました。発足当時、女性の地位向上のため活動を展開してきました。今男女参画共同社会をめざして一歩発言できる社会を設立する方向になっていますが、一方青少年問題の大切さを痛感し、子どもに係わる活動に重点を置き、子供の居場所づくりを推進するための活動を応援しております。　</t>
  </si>
  <si>
    <t>葛巻町総合センター</t>
  </si>
  <si>
    <t>雫石町婦人会</t>
  </si>
  <si>
    <t>しずくいしちょうふじんかい</t>
  </si>
  <si>
    <t>佐々木　智恵</t>
  </si>
  <si>
    <t>リーダー研修会、講演会、各種講座の開催。</t>
  </si>
  <si>
    <t>Ｖｉvｉd　ＬIFE</t>
  </si>
  <si>
    <t>びびっどらいふ</t>
  </si>
  <si>
    <t>畠山明美</t>
  </si>
  <si>
    <t>090-9033-6178</t>
  </si>
  <si>
    <t>講師派遣（子供会、婦人会、公民館、企業等）　
教室開催(カルトナージュ・トールペイント・シルバーアクセサリー製作等）・イベント開催 
メンバー１８名全員が違った内容の手づくりの分野で活動しているので、様々な教室依頼に対応出来ます。ホームページは　http://vividlife.jp/</t>
  </si>
  <si>
    <t>紫波町中央公民館他</t>
  </si>
  <si>
    <t>info@vividlife.jp</t>
  </si>
  <si>
    <t>八幡平市婦人会連絡協議会</t>
  </si>
  <si>
    <t>瀬川　愛子</t>
  </si>
  <si>
    <t>0195-74-2111</t>
  </si>
  <si>
    <t>地区婦人会相互の親睦強調を図り、会員の教養を高め、健全なる地域発展に寄与する</t>
  </si>
  <si>
    <t>0195-76-2111</t>
  </si>
  <si>
    <t>安代未来を拓く女性会議</t>
  </si>
  <si>
    <t>大森　貞子</t>
  </si>
  <si>
    <t>0195-72-3544</t>
  </si>
  <si>
    <t>地域づくりの担い手を育成するため、女性の意識向上と自己研磨を図る</t>
  </si>
  <si>
    <t>0195-72-3351</t>
  </si>
  <si>
    <t>西和賀町婦人連絡協議会</t>
  </si>
  <si>
    <t>高橋千賀子</t>
  </si>
  <si>
    <t>「地域の身近な所から実践」をモットーに（１）健康活動（２）生涯いきいき学習（３）長寿社会に共生共助のボランティア活動を推進する。（４）環境保全ゴミ減量運動に努める。</t>
  </si>
  <si>
    <t>西和賀町教育委員会</t>
  </si>
  <si>
    <t>0197-82-2045</t>
  </si>
  <si>
    <t>軽米町交通安全母の会連絡協議会</t>
  </si>
  <si>
    <t>工藤　育子</t>
  </si>
  <si>
    <t>0195-46-4734</t>
  </si>
  <si>
    <t>交通安全思想の啓発普及と実践活動に必要な研修。交通安全運動への積極的な参加ならびに推進。地区母の会との連絡調整</t>
  </si>
  <si>
    <t>軽米町町民生活課　町民生活グループ</t>
  </si>
  <si>
    <t>軽米町婦人消防協力隊連絡協議会</t>
  </si>
  <si>
    <t>井戸渕　トシエ</t>
  </si>
  <si>
    <t>0195-46-2111</t>
  </si>
  <si>
    <t>軽米町消防団の行なう防火思想普及事業の推進に協力する。軽米町消防団に対する協力。自主防火思想の啓蒙普及と実践活動に必要な研修に参加する</t>
  </si>
  <si>
    <t>軽米町総務課　総務グループ</t>
  </si>
  <si>
    <t>軽米町商工会女性部</t>
  </si>
  <si>
    <t>国久　孝子</t>
  </si>
  <si>
    <t>0195-46-2711</t>
  </si>
  <si>
    <t>町のイベントに参加、各種講習会に参加、各種地域活動の実施</t>
  </si>
  <si>
    <t>軽米町商工会</t>
  </si>
  <si>
    <t>九戸村婦人団体連絡協議会</t>
  </si>
  <si>
    <t>佐々木　ト　マ</t>
  </si>
  <si>
    <t>0195-42-3639</t>
  </si>
  <si>
    <t>本協議会に加盟している戸田婦人会、山根婦人会、伊保内婦人会の各地区での活動及び各婦人会の連絡調整と活動。</t>
  </si>
  <si>
    <t>九戸村教育委員会</t>
  </si>
  <si>
    <t>0195-42-2111</t>
  </si>
  <si>
    <t>九戸村交通安全母の会連合会</t>
  </si>
  <si>
    <t>安　藤　サチ子</t>
  </si>
  <si>
    <t>0195-43-2111</t>
  </si>
  <si>
    <t>小学校児童への交通安全街頭指導、交通安全パレード、講演会等の開催、九戸村交通安全計画に係るイベント等への参加</t>
  </si>
  <si>
    <t>女性の船の会</t>
  </si>
  <si>
    <t>岩　澤　ヒ　ロ</t>
  </si>
  <si>
    <t>0195-42-2605</t>
  </si>
  <si>
    <t>村内各地でさまざまな分野でのボランティア活動。</t>
  </si>
  <si>
    <t>女性海外研修の会</t>
  </si>
  <si>
    <t>障害者及び高齢者への食事サービス（調理）の他に、さまざまな分野でのボランティア活動。</t>
  </si>
  <si>
    <t>一戸町地域婦人団体協議会</t>
  </si>
  <si>
    <t>志馬田　京子</t>
  </si>
  <si>
    <t>会員の教養を高めるとともに、相互の親睦を図る。</t>
  </si>
  <si>
    <t>一戸町教育委員会（生涯学習課）</t>
  </si>
  <si>
    <t>門町婦人会</t>
  </si>
  <si>
    <t>佐々木 久子</t>
  </si>
  <si>
    <t>0194-25-5255</t>
  </si>
  <si>
    <t>地域ボランティア活動、花いっぱい運動</t>
  </si>
  <si>
    <t>岩泉町教育委員会</t>
  </si>
  <si>
    <t>0194-22-2111</t>
  </si>
  <si>
    <t>岩泉町婦人消防連絡協議会 名目入防火クラブ</t>
  </si>
  <si>
    <t>内村 洋子</t>
  </si>
  <si>
    <t>0194-25-4450</t>
  </si>
  <si>
    <t>火災予防の心掛け運動、火災時の協力</t>
  </si>
  <si>
    <t>穴沢交通安全母の会</t>
  </si>
  <si>
    <t>竹花 ヨシ</t>
  </si>
  <si>
    <t>0194-25-4350</t>
  </si>
  <si>
    <t>交通安全に関する諸活動</t>
  </si>
  <si>
    <t>大川婦人会</t>
  </si>
  <si>
    <t>畠山 淳子</t>
  </si>
  <si>
    <t>0194-26-2160</t>
  </si>
  <si>
    <t>子供達への手踊りの継承、食文化交流会、奉仕活動、学習会、研修旅行敬老会の開催等</t>
  </si>
  <si>
    <t>穴沢婦人防火クラブ</t>
  </si>
  <si>
    <t>岩舘 慶子</t>
  </si>
  <si>
    <t>0194-25-4307</t>
  </si>
  <si>
    <t>防火に関する活動、部落行事への協力</t>
  </si>
  <si>
    <t>惣畑婦人倶楽部</t>
  </si>
  <si>
    <t>木村 一枝子</t>
  </si>
  <si>
    <t>0194-22-3653</t>
  </si>
  <si>
    <t>地域内高齢者世代との交流、出前講座</t>
  </si>
  <si>
    <t>岩泉地区更生保護女性の会</t>
  </si>
  <si>
    <t>八重樫 春子</t>
  </si>
  <si>
    <t>0194-22-4170</t>
  </si>
  <si>
    <t>青少年健全育成</t>
  </si>
  <si>
    <t>紫波町更生保護女性の会</t>
  </si>
  <si>
    <t>しわちょうこうせいほごじょせいのかい</t>
  </si>
  <si>
    <t>会長　西田キクエ</t>
  </si>
  <si>
    <t>019-672-3258</t>
  </si>
  <si>
    <t>盛岡少年院の諸行事に参加・矯正施設への慰問活動及び社会を明るくする運動に参加しています。</t>
  </si>
  <si>
    <t>紫波町社会福祉協議会</t>
  </si>
  <si>
    <t>紫波町母子寡婦福祉協会</t>
  </si>
  <si>
    <t>しわちょうぼしかふふくしきょうかい</t>
  </si>
  <si>
    <t>会長　松坂みき子</t>
  </si>
  <si>
    <t>母子・父子親子のつどい開催など、母子福祉に関係する事項の活動をしています。</t>
  </si>
  <si>
    <t>金ヶ崎町交通安全母の会</t>
  </si>
  <si>
    <t>かねがさきちょうこうつうあんぜんははのかい</t>
  </si>
  <si>
    <t>後藤兆子</t>
  </si>
  <si>
    <t>0197-43-3443</t>
  </si>
  <si>
    <t>活動内容は、街頭交通安全、各団体の行事参加、交通安全のお守り作り、交通安全運動会（２年に１度）、交通安全研修会（２年に１度）、高齢者宅訪問等をしていますす。</t>
  </si>
  <si>
    <t>町内</t>
  </si>
  <si>
    <t>金ヶ崎町教育委員会</t>
  </si>
  <si>
    <t>0197-44-3123</t>
  </si>
  <si>
    <t>手編みサークル愛夢</t>
  </si>
  <si>
    <t>てあみさーくるあむ</t>
  </si>
  <si>
    <t>伊藤トキヱ</t>
  </si>
  <si>
    <t>0193-63-4700</t>
  </si>
  <si>
    <t>楽しく手編みの学習会をしています。</t>
  </si>
  <si>
    <t>中央公民館分館</t>
  </si>
  <si>
    <t>宮古市教育委員会生涯学習課</t>
  </si>
  <si>
    <t>紫波町連合婦人会</t>
  </si>
  <si>
    <t>しわちょうれんごうふじんかい</t>
  </si>
  <si>
    <t>瀬川智子</t>
  </si>
  <si>
    <t>019-672-4857</t>
  </si>
  <si>
    <t>｢いのちとくらしとふるさとを女性の手で守ろう｣をスローガンに活動しています。　
活動目標を以下に掲げ、①組織の活性化を図る②くらしを考え環境浄化に努める運動③心豊かな長寿社会への対応④青少年の健全育成⑤食育体力づくりの推進⑥各種団体との連携を図り、組織の強化と充実を目指す　の６項目となっています。</t>
  </si>
  <si>
    <t>紫波町中央公民館</t>
  </si>
  <si>
    <t>田老かもめおはなし会</t>
  </si>
  <si>
    <t>たろうかもめおはなしかい</t>
  </si>
  <si>
    <t>岩船　操</t>
  </si>
  <si>
    <t>0193-63-7797</t>
  </si>
  <si>
    <t>田老地区を中心とし、公民館、学童保育園、小学校での絵本、紙芝居の読み聞かせ活動を行っています。</t>
  </si>
  <si>
    <t>田老公民館</t>
  </si>
  <si>
    <t>盛岡市婦人ボランティア野の花会</t>
  </si>
  <si>
    <t>ののはなかい</t>
  </si>
  <si>
    <t>小山田ゆう</t>
  </si>
  <si>
    <t>019-662-6715</t>
  </si>
  <si>
    <t>・主催事業として「盛岡を知る市民講座」を開催。
・学習活動支援のために託児、記録、司会等のボランティア活動を行っています。
・街の活性化事業やまちづくりのための事業開催への協力。
・諮問活動支援室の資料整理などの協力活動も行っています。</t>
  </si>
  <si>
    <t>盛岡市中央公民館</t>
  </si>
  <si>
    <t>盛岡教育事務所</t>
  </si>
  <si>
    <t>019-629-6746</t>
  </si>
  <si>
    <t>2010/03/29 14:40</t>
  </si>
  <si>
    <t>一関市母親クラブ連絡協議会</t>
  </si>
  <si>
    <t>鈴木  トキ</t>
  </si>
  <si>
    <t>家庭児童の健全育成を図るために、行政機関や児童厚生施設等の活動と共に、地域組織活動にも積極的に参加し住みよい地域づくりの貢献に努めている。</t>
  </si>
  <si>
    <t>一関市総合福祉センター</t>
  </si>
  <si>
    <t>矢巾町更生保護女性の会</t>
  </si>
  <si>
    <t>やはばちょうこうせいほごじょせいのかい</t>
  </si>
  <si>
    <t>横澤敏子</t>
  </si>
  <si>
    <t>019-697-2145</t>
  </si>
  <si>
    <t>矯正施設の慰問、地方裁判所の傍聴、非行防止啓発運動保護司との合同研修会、町内非行防止パトロール等を行っています。また、老人保健施設に出向き、演芸ボランティアも行っています。</t>
  </si>
  <si>
    <t>少年院　少年刑務所　老人保健施設</t>
  </si>
  <si>
    <t>矢巾町社会福祉協議会</t>
  </si>
  <si>
    <t>019-611-2840</t>
  </si>
  <si>
    <t>矢巾町連合婦人会</t>
  </si>
  <si>
    <t>やはばちょうれんごうふじんかい</t>
  </si>
  <si>
    <t>高橋安子</t>
  </si>
  <si>
    <t>019-697-8117</t>
  </si>
  <si>
    <t>研修会の開催、ボランティア活動、青少年教育への協力、敬老会、夏まつり等町主催事業への協力。
組織の活性化を図るため各種講習会へ積極的に参加している。</t>
  </si>
  <si>
    <t>矢巾町女性教育連絡協議会</t>
  </si>
  <si>
    <t>やはばちょうじょせいきょういくれんらくきょうぎかい</t>
  </si>
  <si>
    <t>川村和子</t>
  </si>
  <si>
    <t>福祉活動の推進、女性のつどいの開催、移動研修会及び各種研修会への参加活動を行っています。</t>
  </si>
  <si>
    <t>金ヶ崎町老人クラブ連合会</t>
  </si>
  <si>
    <t>かねがさきちょうろうじんくらぶれんごうかい</t>
  </si>
  <si>
    <t>会長　小澤武夷</t>
  </si>
  <si>
    <t>0197-44-6500</t>
  </si>
  <si>
    <t>老人クラブ組織体制－会員増強運動　
健康を進める運動－スポーツ・体力測定・健康づくり　
社会奉仕活動及び社会参加活動　
友愛活動－友愛訪問と交流会　
生きがいを高める活動－大名湯治・演芸大会　
交通事故・災害事故防止活動－交通安全教室　</t>
  </si>
  <si>
    <t>金ヶ崎町生きがい交流センター</t>
  </si>
  <si>
    <t>2010/01/07 16:46</t>
  </si>
  <si>
    <t>金ケ崎町ゲートボール協会</t>
  </si>
  <si>
    <t>かねがさきげーとぼーるきょうかい</t>
  </si>
  <si>
    <t>斉藤和祐</t>
  </si>
  <si>
    <t>年間約１０大会を主催し、各チーム（２６チーム）対抗の競技大会を実施している。他に市町村主催の大会を年間７～８団体の競技大会に派遣し、ゲートボールの普及振興に寄与すると共に団体、個人間の親睦を兼ね、技術の向上に努めています。</t>
  </si>
  <si>
    <t>金ケ崎町営グランド</t>
  </si>
  <si>
    <t>金ケ崎町教育委員会</t>
  </si>
  <si>
    <t>岩手町老人クラブ連合会</t>
  </si>
  <si>
    <t>いわてまちろうじんくらぶれんごうかい</t>
  </si>
  <si>
    <t>西田利夫</t>
  </si>
  <si>
    <t>0195-62-3570</t>
  </si>
  <si>
    <t>文化・スポーツ・趣味活動を通じ、会員相互の親睦交流を図る。</t>
  </si>
  <si>
    <t>各公民館</t>
  </si>
  <si>
    <t>岩手町老人クラブ連合会事務局</t>
  </si>
  <si>
    <t>iwatetow@eins.rnac.ne.jp</t>
  </si>
  <si>
    <t>2010/01/12 09:56</t>
  </si>
  <si>
    <t>藤沢町老人クラブ連合会</t>
  </si>
  <si>
    <t>ふじさわちょうろうじんくらぶれんごうかい</t>
  </si>
  <si>
    <t>菊池　隆</t>
  </si>
  <si>
    <t>0191-63-5515</t>
  </si>
  <si>
    <t>単位クラブへの援助、研修・交流学習の推進、健康づくり、生きがい事業の推進、社会参加活動、福祉学習の推進</t>
  </si>
  <si>
    <t>藤沢町文化交流センター</t>
  </si>
  <si>
    <t>jomon@town.fujisawa.iwate.jp</t>
  </si>
  <si>
    <t>2010/01/15 12:49</t>
  </si>
  <si>
    <t>軽米町老人クラブ連合会</t>
  </si>
  <si>
    <t>鶴飼　義雄</t>
  </si>
  <si>
    <t>0195-46-2881</t>
  </si>
  <si>
    <t>スポーツ、芸能交流、社会奉仕活動、生きがい対策等</t>
  </si>
  <si>
    <t>軽米町社会福祉協議会</t>
  </si>
  <si>
    <t>九戸村老人クラブ連合会</t>
  </si>
  <si>
    <t>山　地　鉄　蔵</t>
  </si>
  <si>
    <t>0195-41-1200</t>
  </si>
  <si>
    <t>会員相互の親睦、趣味・創作・スポーツ活動、学習活動</t>
  </si>
  <si>
    <t>九戸村農村青年クラブ</t>
  </si>
  <si>
    <t>小笠原　達　也</t>
  </si>
  <si>
    <t>花の栽培・無料配布を中心に農業に関するさまざまな勉強会、各種交流会等への参加</t>
  </si>
  <si>
    <t>一戸町老人クラブ連合会</t>
  </si>
  <si>
    <t>田村　恕夫</t>
  </si>
  <si>
    <t>ゲートボール大会・竹細工講習会・高齢者作品展示会・しめ縄づくり講習会の開催・老人福祉大会・老人スポーツ大会・各種研修会への参加。</t>
  </si>
  <si>
    <t>一戸町健康福祉課</t>
  </si>
  <si>
    <t>釜津田老人クラブ</t>
  </si>
  <si>
    <t>三上 勝志</t>
  </si>
  <si>
    <t>0194-29-2100</t>
  </si>
  <si>
    <t>ゲートボール大会、社会奉仕活動、交通安全教室、研修旅行、高齢者学級、福祉運動会</t>
  </si>
  <si>
    <t>紫波町老人クラブ連合会</t>
  </si>
  <si>
    <t>しわちょうろうじんくらぶれんごうかい</t>
  </si>
  <si>
    <t>地区対抗スポーツ大会、ゲートボール、グラウンドゴルフ等を始め、研修会、友愛訪問活動、旅行、子供達の登下校の見守り活動をしています。</t>
  </si>
  <si>
    <t>こどもたちの教育と未来を考える会</t>
  </si>
  <si>
    <t>こどもたちのきょういくとみらいをかんがえるかい</t>
  </si>
  <si>
    <t>須賀原チエ子</t>
  </si>
  <si>
    <t>0193-62-1708</t>
  </si>
  <si>
    <t>地球温暖化防止啓発活動の推進
男女共同参画社会推進活動
環境問題認識啓発推進活動
各種イベントへの協力
手作り石鹸のすすめ
等、行っています。</t>
  </si>
  <si>
    <t>宮古市内</t>
  </si>
  <si>
    <t>宮古読み聞かせの会おどっつぁんＳ</t>
  </si>
  <si>
    <t>みやこよみきかせのかいおどっつぁんず</t>
  </si>
  <si>
    <t>前川克寿</t>
  </si>
  <si>
    <t>090-5350-8478</t>
  </si>
  <si>
    <t>宮古市内を中心に、絵本の読み聞かせをしています。大型絵本を使ったり、ゲームなども取り入れながら活動しています。メンバーは市内在住のお父さん達、お母さん達、お兄さん、お姉さんと様々です。絵本が好きな方、子どもが好きな方など、お気軽に見に来てください。</t>
  </si>
  <si>
    <t>花巻シニアネット</t>
  </si>
  <si>
    <t>はなまきしにあねっと</t>
  </si>
  <si>
    <t>祝田　満</t>
  </si>
  <si>
    <t>0198-24-0268</t>
  </si>
  <si>
    <t>平成13年度に発足。まなび学園パソコンルームを拠点に、シニアがＩＴ技術の研修と習得により相互交流し、地域社会に貢献することを目的に活動しています。市内公民館、進行センター等に出前講座を行ったり、まなび学園の諸行事等に積極的に協力・活動しています。</t>
  </si>
  <si>
    <t>まなび学園</t>
  </si>
  <si>
    <t>代表者自宅</t>
  </si>
  <si>
    <t>2010/03/29 15:49</t>
  </si>
  <si>
    <t>及川　純</t>
  </si>
  <si>
    <t>0192-27-7966</t>
  </si>
  <si>
    <t>大船渡市教育委員会生涯学習課</t>
  </si>
  <si>
    <t>syougai@city.ofunato.iwate.jp</t>
  </si>
  <si>
    <t>雫石町国際交流協会</t>
  </si>
  <si>
    <t>しずくししちょうこくさいこうりゅうきょうかい</t>
  </si>
  <si>
    <t>上原　千鶴子</t>
  </si>
  <si>
    <t>国際理解活動・国際交流活動、海外派遣、ホームステイ活動他</t>
  </si>
  <si>
    <t>一関市交通安全母の会連合会</t>
  </si>
  <si>
    <t>小森　洋子</t>
  </si>
  <si>
    <t>0191-21-2111(343)</t>
  </si>
  <si>
    <t>毎月１日を母の会街頭授業日と定めて実施。</t>
  </si>
  <si>
    <t>市内（各地区）</t>
  </si>
  <si>
    <t>一関市婦人消防協力隊</t>
  </si>
  <si>
    <t>鈴木  克子</t>
  </si>
  <si>
    <t>防災のための知識と技術の向上を図り、地域のリーダーとして市民にその普及と啓蒙を図っていく。</t>
  </si>
  <si>
    <t>一関市内</t>
  </si>
  <si>
    <t>葛巻町町民憲章推進協議会</t>
  </si>
  <si>
    <t>くずまきちょうちょうみんけんしょうすいしんきょうぎかい</t>
  </si>
  <si>
    <t>中村哲雄</t>
  </si>
  <si>
    <t>町民総参加の町民祭、新年交賀会などの活動全般をしています。また、新年交賀会の中では葛巻町特産のワインを使った鏡開きならぬ｢ワイン開き｣をしています。</t>
  </si>
  <si>
    <t>葛巻町内</t>
  </si>
  <si>
    <t>葛巻町役場総務企画課</t>
  </si>
  <si>
    <t>soumu@town.kuzumaki.iwate.jp</t>
  </si>
  <si>
    <t>雫石町地域公民館連絡協議会</t>
  </si>
  <si>
    <t>しずくいしちょうちいきこうみんかんれんらくきょうぎかい</t>
  </si>
  <si>
    <t>吉田　勇</t>
  </si>
  <si>
    <t>町内地域公民館長研修、講演会等の開催、生涯学習の推進。</t>
  </si>
  <si>
    <t>雫石町中央公民館</t>
  </si>
  <si>
    <t>019-692-4181</t>
  </si>
  <si>
    <t>雫石町無形文化財保存会</t>
  </si>
  <si>
    <t>しずくいしちょうむけいぶんかざいほぞんかい</t>
  </si>
  <si>
    <t>町内無形文化財の愛護、伝承活動、無形文化財芸能祭の開催</t>
  </si>
  <si>
    <t>藤沢町国際交流協会</t>
  </si>
  <si>
    <t>ふじさわちょうこくさいこうりゅうきょうかい</t>
  </si>
  <si>
    <t>高橋義太郎</t>
  </si>
  <si>
    <t>英会話教室開催、中学生をオーストラリアに派遣するホームステイ短期留学事業、町民が海外に出向き現地の人たちと交流する友好の翼事業、オーストラリアの高校生やベトナムの大学生のホームステイ受け入れなどの各種交流事業を行っています。　</t>
  </si>
  <si>
    <t>藤沢町文化交流センター・町内の学校</t>
  </si>
  <si>
    <t>藤沢町教育委員会生涯学習文化課</t>
  </si>
  <si>
    <t>fifa@plum.ocn.ne.jp</t>
  </si>
  <si>
    <t>なかま</t>
  </si>
  <si>
    <t>加藤　蓉子</t>
  </si>
  <si>
    <t>0195-76-2744</t>
  </si>
  <si>
    <t>さんさ踊り太鼓</t>
  </si>
  <si>
    <t>八幡平市国際交流協会</t>
  </si>
  <si>
    <t>横澤　盛悦</t>
  </si>
  <si>
    <t>0195-76-3026</t>
  </si>
  <si>
    <t>八幡平市の恵まれた自然と豊かな文化を生かし、国際的視野をもった国際交流活動を推進し、市民の国際相互理解と国際友好親善の促進を図るとともに、国際社会に対応した国際性に富む環境と福祉の魅力あるまちづくりに寄与することを目的とする。主な活動：ホスピタリティ英会話教室、市内在住外国人との交流会、ホームスティ受入れ支援</t>
  </si>
  <si>
    <t>0195-75-0735</t>
  </si>
  <si>
    <t>住田町交通安全母の会</t>
  </si>
  <si>
    <t>橋本　寿子</t>
  </si>
  <si>
    <t>0192-48-3068</t>
  </si>
  <si>
    <t>四季の交通安全運動、交通指導隊への協力活動、町内広報活動、各研修会、大会への参加</t>
  </si>
  <si>
    <t>かっこ花を守る会</t>
  </si>
  <si>
    <t>菊池　賢一</t>
  </si>
  <si>
    <t>0192-46-2684</t>
  </si>
  <si>
    <t>アツモリソウを保護する為の啓蒙普及活動の推進
アツモリソウの鑑賞会及び栽培管理講習会の実施</t>
  </si>
  <si>
    <t>軽米町自治公民館連絡協議会</t>
  </si>
  <si>
    <t>古舘　寿郎</t>
  </si>
  <si>
    <t>0195-46-4333</t>
  </si>
  <si>
    <t>自治公民館の連絡調整、各種文化活動の推進</t>
  </si>
  <si>
    <t>軽米中央公民館</t>
  </si>
  <si>
    <t>軽米町食生活改善推進協議会</t>
  </si>
  <si>
    <t>松田　昌子</t>
  </si>
  <si>
    <t>0195-46-4111</t>
  </si>
  <si>
    <t>食生活の改善、食育の普及活動</t>
  </si>
  <si>
    <t>軽米町健康福祉課　健康づくりグループ</t>
  </si>
  <si>
    <t>軽米町農村青年クラブ</t>
  </si>
  <si>
    <t>池端　健吾</t>
  </si>
  <si>
    <t>0195-47-2845</t>
  </si>
  <si>
    <t>県クラブ大会参加、他団体との交流研修、先進地視察研修、イベント参加、研究活動等</t>
  </si>
  <si>
    <t>軽米町産業振興課　農政企画グループ</t>
  </si>
  <si>
    <t>0195-46-4739</t>
  </si>
  <si>
    <t>ミル・みる会</t>
  </si>
  <si>
    <t>中道　ハルエ</t>
  </si>
  <si>
    <t>0195-47-1030</t>
  </si>
  <si>
    <t>産直施設。町内で生産された農産物が豊富</t>
  </si>
  <si>
    <t>ミル・みるハウス</t>
  </si>
  <si>
    <t>ＪＡ北いわて軽米地域女性部</t>
  </si>
  <si>
    <t>永井　美保子</t>
  </si>
  <si>
    <t>0195-46-2811</t>
  </si>
  <si>
    <t>町のイベントに参加、各種研修会に参加。料理講習会、着付け教室などの開催</t>
  </si>
  <si>
    <t>ＪＡ新いわて軽米地区担当課</t>
  </si>
  <si>
    <t>むらのみせや</t>
  </si>
  <si>
    <t>細谷地　安美</t>
  </si>
  <si>
    <t>0195-45-3342</t>
  </si>
  <si>
    <t>むらのみせや　細谷地多門</t>
  </si>
  <si>
    <t>0195-45-3439</t>
  </si>
  <si>
    <t>晴高どんどん市場</t>
  </si>
  <si>
    <t>寺澤　正幸</t>
  </si>
  <si>
    <t>0195-46-3115</t>
  </si>
  <si>
    <t>ノーソン</t>
  </si>
  <si>
    <t>清藤　育子</t>
  </si>
  <si>
    <t>0195-45-2036</t>
  </si>
  <si>
    <t>農産物直売所。町内で生産された農産物が豊富</t>
  </si>
  <si>
    <t>ノーソン　清藤育子</t>
  </si>
  <si>
    <t>白煙会</t>
  </si>
  <si>
    <t>山根　京二</t>
  </si>
  <si>
    <t>0195-46-4740</t>
  </si>
  <si>
    <t>木炭生産者の会。炭焼き体験指導や木炭の生産、販売</t>
  </si>
  <si>
    <t>軽米町産業振興課　農林振興グループ</t>
  </si>
  <si>
    <t>軽米建友会</t>
  </si>
  <si>
    <t>上柿　則昭</t>
  </si>
  <si>
    <t>安全講習会、各種勉強会の開催。河川敷の清掃などの奉仕活動を実施</t>
  </si>
  <si>
    <t>軽米町大工組合</t>
  </si>
  <si>
    <t>中里　利男</t>
  </si>
  <si>
    <t>町のイベントで木工体験などを実施している</t>
  </si>
  <si>
    <t>軽米菊の会</t>
  </si>
  <si>
    <t>下又  善作</t>
  </si>
  <si>
    <t>菊の栽培講習会を開催するとともに、町民文化祭へ作品を出品している</t>
  </si>
  <si>
    <t>緑樹会</t>
  </si>
  <si>
    <t>工藤　功</t>
  </si>
  <si>
    <t>年数回の学習会を開催し、中央公民館と共催でさつき展示会を行っている。また、町民文化祭にも参加している</t>
  </si>
  <si>
    <t>軽米町商工会青年部</t>
  </si>
  <si>
    <t>大崎　純也</t>
  </si>
  <si>
    <t>町のイベントに参加、各種講習会に参加、町中心商店街賑わい創出事業の企画・運営</t>
  </si>
  <si>
    <t>ふるさと伝承サークル（通称 どんぐりの会）</t>
  </si>
  <si>
    <t>北野又 武太郎</t>
  </si>
  <si>
    <t>0194-22-2344</t>
  </si>
  <si>
    <t>岩泉地方の生活文化を学ぶ、伝承活動</t>
  </si>
  <si>
    <t>本町町内会</t>
  </si>
  <si>
    <t>畠山 幹夫</t>
  </si>
  <si>
    <t>0194-26-2004</t>
  </si>
  <si>
    <t>自治会活動</t>
  </si>
  <si>
    <t>岩泉町消防団第４分団</t>
  </si>
  <si>
    <t>工藤 弘美</t>
  </si>
  <si>
    <t>0194-25-4749</t>
  </si>
  <si>
    <t>消防訓練</t>
  </si>
  <si>
    <t>釜津田地区村づくり協議会</t>
  </si>
  <si>
    <t>畠山 利勝</t>
  </si>
  <si>
    <t>0194-29-2248</t>
  </si>
  <si>
    <t>地域づくり（お盆まつり、地区運動会、秋まつり）</t>
  </si>
  <si>
    <t>二升石青年会</t>
  </si>
  <si>
    <t>佐々木 誠</t>
  </si>
  <si>
    <t>0194-22-3740</t>
  </si>
  <si>
    <t>地区盆踊り大会</t>
  </si>
  <si>
    <t>中沢部落会</t>
  </si>
  <si>
    <t>菊池 孝広</t>
  </si>
  <si>
    <t>0194-25-5248</t>
  </si>
  <si>
    <t>運動会の練習、盆踊り</t>
  </si>
  <si>
    <t>読書ボランティア・おはなしころりん</t>
  </si>
  <si>
    <t>どくしょぼらんてぃあおはなしころりん</t>
  </si>
  <si>
    <t>江刺由紀子</t>
  </si>
  <si>
    <t>ガールスカウト岩手県第１４団</t>
  </si>
  <si>
    <t>がーるすかうといわてけんだい１４だん</t>
  </si>
  <si>
    <t>佐々木美佐穂</t>
  </si>
  <si>
    <t>0193-64-4064</t>
  </si>
  <si>
    <t>主に環境学習、食育、国際理解教育、自然体験等の活動を行っています。</t>
  </si>
  <si>
    <t>千徳公民館</t>
  </si>
  <si>
    <t>2010/01/25 14:03</t>
  </si>
  <si>
    <t>まんがアニメサークルANGEL☆COMPANY</t>
  </si>
  <si>
    <t>まんがあにめさーくるえんじぇるかんぱにー</t>
  </si>
  <si>
    <t>白間正基</t>
  </si>
  <si>
    <t>0193-65-6013</t>
  </si>
  <si>
    <t>自主制作まんが、作品集制作、イラストなどの展示会、交流会等の活動をしています。</t>
  </si>
  <si>
    <t>宮古市中央公民館分館</t>
  </si>
  <si>
    <t>ダイブネット宮古</t>
  </si>
  <si>
    <t>だいぶねっとみやこ</t>
  </si>
  <si>
    <t>山本敬久</t>
  </si>
  <si>
    <t>0193-71-1120</t>
  </si>
  <si>
    <t>ダイバーによる海中清掃ボランティア等の環境保全活動を始め、水中写真掲示等の情報発信による人々の環境保全意識を高める活動、正しいダイビング知識を啓発し、ダイバーの安全潜水に対する意識を高める活動をしています。</t>
  </si>
  <si>
    <t>三陸の海</t>
  </si>
  <si>
    <t>2010/01/25 16:55</t>
  </si>
  <si>
    <t>宮古ユネスコ協会</t>
  </si>
  <si>
    <t>みやこゆねすこきょうかい</t>
  </si>
  <si>
    <t>松田和夫</t>
  </si>
  <si>
    <t>世界寺子屋運動及び学校キャンペーンの実施
パネル展（世界遺産等）の開催</t>
  </si>
  <si>
    <t>宮古ほたるの里を作る会</t>
  </si>
  <si>
    <t>みやこほたるのさとをつくるかい</t>
  </si>
  <si>
    <t>佐々木信男</t>
  </si>
  <si>
    <t>0193-62-6287</t>
  </si>
  <si>
    <t>安全な水質のバロメーターとしてホタルを守り育てる活動。ホタルを通じて環境保全に関心を深め、身の回りの自然に親しんでもらう。河川清掃、ビオトープの維持管理を行っている。　
　７月中旬～８月上旬、ふれあい公園ビオトープにてホタル観察会　
　７月第３土曜日、星めぐりホタルコンサートの開催　
　</t>
  </si>
  <si>
    <t>閉伊川緑地公園・ビオトープ・せせらぎ水路</t>
  </si>
  <si>
    <t>宮古市教育委員会　生涯学習課　</t>
  </si>
  <si>
    <t>2010/01/26 10:36</t>
  </si>
  <si>
    <t>みやこよみきかせのかい「ぞうさんのみみ」</t>
  </si>
  <si>
    <t>幼稚園、保育所、小学校、学童の家、保健センター等に出向いてい子どもたちに絵本や童話の読み聞かせをしている。</t>
  </si>
  <si>
    <t>幼稚園、保育所、小学校、学童の家 等</t>
  </si>
  <si>
    <t>宮古市子ども会育成会連合会</t>
  </si>
  <si>
    <t>みやこしこどもかいいくせいかいれんごうかい</t>
  </si>
  <si>
    <t>刈屋裕之</t>
  </si>
  <si>
    <t>0193-63-4301</t>
  </si>
  <si>
    <t>子ども会リーダー研修会
子ども会育成指導者世話人研修会
岩手県沿岸ブロック子ども会代表者会議
宮古子ども環境スクール
宮古市民世代間交流のつどい等　行っています。</t>
  </si>
  <si>
    <t>宮古市総合福祉センター</t>
  </si>
  <si>
    <t>読書サークルまいまいの会</t>
  </si>
  <si>
    <t>どくしょさーくるまいまいのかい</t>
  </si>
  <si>
    <t>読書とケニヤの子供達への支援活動（第３水曜日、９：３０～１７：００、西部公民館）</t>
  </si>
  <si>
    <t>盛岡市教育委員会</t>
  </si>
  <si>
    <t>019-651-4111</t>
  </si>
  <si>
    <t>やかまし村</t>
  </si>
  <si>
    <t>やかましむら</t>
  </si>
  <si>
    <t>児童文学（隔月１回金曜日（年６回）、１０：００～１２：００、上田公民館）</t>
  </si>
  <si>
    <t>2010/01/27 13:05</t>
  </si>
  <si>
    <t>ＮＰＯ法人うれし野こども図書室</t>
  </si>
  <si>
    <t>うれしのこどもとしょしつ</t>
  </si>
  <si>
    <t>高橋美和子</t>
  </si>
  <si>
    <t>019-654-3759</t>
  </si>
  <si>
    <t>・図書室の開設（木曜、土曜日、午後２時～５時）、図書の貸し出し業務、読書相談、読み聞かせ等。
・お話の語り手派遣（小学校、中学校、幼稚園・保育園等）
・イベントの開催、勉強会（ストーリーテリング、絵本について）</t>
  </si>
  <si>
    <t>うれし野図書室（盛岡市総合福祉センター３Ｆ）</t>
  </si>
  <si>
    <t>うれし野図書室</t>
  </si>
  <si>
    <t>おはなしたまて箱</t>
  </si>
  <si>
    <t>おはなしたまてばこ</t>
  </si>
  <si>
    <t>渡部ミヲ</t>
  </si>
  <si>
    <t>019-638-8710</t>
  </si>
  <si>
    <t>絵本、紙芝居等の読み聞かせ活動を行っています。主に都南図書館にて毎週土曜日、午後２：３０～３：００の間、読み聞かせ等を行っています。その他、依頼があれば出かけております。</t>
  </si>
  <si>
    <t>都南図書館</t>
  </si>
  <si>
    <t>2010/03/29 14:41</t>
  </si>
  <si>
    <t>グループわらべ</t>
  </si>
  <si>
    <t>ぐるーぷわらべ</t>
  </si>
  <si>
    <t>佐々木文子</t>
  </si>
  <si>
    <t>0198-62-4504</t>
  </si>
  <si>
    <t>幼児から高齢者を対象に伝承遊び、紙芝居、読み聞かせ等を中心に活動しています。毎月第３木曜日に市立図書館で定例会を開催しています。</t>
  </si>
  <si>
    <t>遠野市立図書館</t>
  </si>
  <si>
    <t>中部教育事務所</t>
  </si>
  <si>
    <t>0198-22-4981</t>
  </si>
  <si>
    <t>美術集団一現会</t>
  </si>
  <si>
    <t>菅原　明</t>
  </si>
  <si>
    <t>絵画等美術に関する研修と発表活動（地域発表及び国内的・国際的公募展への積極的出品）。</t>
  </si>
  <si>
    <t>一関文化センター</t>
  </si>
  <si>
    <t>楽焼同好会</t>
  </si>
  <si>
    <t>伊藤　美枝子</t>
  </si>
  <si>
    <t>個々に、自由に製作しています。</t>
  </si>
  <si>
    <t>一関市山目公民館</t>
  </si>
  <si>
    <t>一関書道協会</t>
  </si>
  <si>
    <t>梅津  鳴上</t>
  </si>
  <si>
    <t>一関地区の書道文化の向上発展のため各種展示会の開催。</t>
  </si>
  <si>
    <t>翠洋会</t>
  </si>
  <si>
    <t>三浦　文一郎</t>
  </si>
  <si>
    <t>油彩画の研修。野外風景スケッチ会。裸婦デッサン会。一関春の美術展、一関文化祭、兩磐美術展への参加等。</t>
  </si>
  <si>
    <t>一関公民舘</t>
  </si>
  <si>
    <t>植物画ボタニカルアート「すみれの会」</t>
  </si>
  <si>
    <t>植物画をアートとして描く。</t>
  </si>
  <si>
    <t>会員宅</t>
  </si>
  <si>
    <t>滝沢村教育委員会</t>
  </si>
  <si>
    <t>019-684-2111</t>
  </si>
  <si>
    <t>syakyo@vill.takizawa.iwate.jp</t>
  </si>
  <si>
    <t>松田子供絵画教室</t>
  </si>
  <si>
    <t>基本と自由さを取り入れていく</t>
  </si>
  <si>
    <t>会員宅・学校・施設</t>
  </si>
  <si>
    <t>磁器サークル</t>
  </si>
  <si>
    <t>磁器制作</t>
  </si>
  <si>
    <t>北部コミュニティセンター</t>
  </si>
  <si>
    <t>水墨画ゆりの会</t>
  </si>
  <si>
    <t>水墨画</t>
  </si>
  <si>
    <t>滝沢村公民館</t>
  </si>
  <si>
    <t>竹露水墨画教室</t>
  </si>
  <si>
    <t>掛軸画①山水画・花鳥画②仏画</t>
  </si>
  <si>
    <t>（財）日本習字胆沢支部</t>
  </si>
  <si>
    <t>渡辺　由一</t>
  </si>
  <si>
    <t>0197-46-3804</t>
  </si>
  <si>
    <t>通信教育による書道段級位あり。添削して返します。書初、七夕競書あり、これは本部年一回書道展があります</t>
  </si>
  <si>
    <t>金ヶ崎絵画同好会</t>
  </si>
  <si>
    <t>かねがさきかいがどうこうかい</t>
  </si>
  <si>
    <t>菅原　猛</t>
  </si>
  <si>
    <t>0197-42-5062</t>
  </si>
  <si>
    <t>キャップいわて</t>
  </si>
  <si>
    <t>080-3190-1132</t>
  </si>
  <si>
    <t>活動会員　4名　　　　賛助会員12名　　</t>
  </si>
  <si>
    <t>活動会員　30名　　　賛助会員　21名</t>
  </si>
  <si>
    <t>活動会員　34名　　　　賛助会員　33名</t>
  </si>
  <si>
    <t>080－3190－1132</t>
  </si>
  <si>
    <t>info@cap-iwate.org/</t>
  </si>
  <si>
    <t>いじめ・虐待・誘拐・性被害を防止するための人権プログラム（CAP)の提供活動。保護者向けワークショップ、教職員等子ども支援に関わるおとな向けワークショップ、子ども向けワークショップを実施。　　　　　　　　　　　　　　　　　　　　　　　　　　　　　　　　　　　　</t>
  </si>
  <si>
    <t>活動会員　年3000円　　賛助会員年2000円以上</t>
  </si>
  <si>
    <t>グループ例会：　　盛岡市内　　　　ワークショップ：　　全県　　　　　　　　　</t>
  </si>
  <si>
    <t>CAP岩手　事務局</t>
  </si>
  <si>
    <t>第２・４土曜日の午後が絵画教室で、水彩・油彩その他の学習をしています。　
主として屋内の静物写生が中心ですが、年間２・３回は野外に移動して、風景写生も行います。</t>
  </si>
  <si>
    <t>金ヶ崎町街地区生涯教育センター</t>
  </si>
  <si>
    <t>金ヶ崎教育委員会</t>
  </si>
  <si>
    <t>岩手町陶芸クラブ</t>
  </si>
  <si>
    <t>いわてまちとうげいくらぶ</t>
  </si>
  <si>
    <t>武田吉蔵</t>
  </si>
  <si>
    <t>0195-62-2357</t>
  </si>
  <si>
    <t>毎月月曜日に石神の丘美術館工房にて活動しています。
町芸術祭、公民会祭（沼宮内、一方井、水堀）の展示部門に作品を出品しています。</t>
  </si>
  <si>
    <t>岩手町沼宮内公民館</t>
  </si>
  <si>
    <t>0195-62-2503</t>
  </si>
  <si>
    <t>しゅんこう和紙ちぎり絵サークル</t>
  </si>
  <si>
    <t>しゅんこうわしちぎりえさーくる</t>
  </si>
  <si>
    <t>岩城栄子</t>
  </si>
  <si>
    <t>019-638-2139</t>
  </si>
  <si>
    <t>月２回、第１・３土曜日ＡＭ９：３０～ＰＭ１２：３０　久慈市サークルにて　
月２回、第２月曜日、第２水曜日　盛岡市中野活動センターにて　
手すき和紙を使い、花、人物風景等を製作しております。　</t>
  </si>
  <si>
    <t>久慈市中央公民館、久慈市中町カルチャーセンター、盛岡市中野地区活動センター</t>
  </si>
  <si>
    <t>水墨画グループ</t>
  </si>
  <si>
    <t>すいぼくがぐるーぷ</t>
  </si>
  <si>
    <t>水上士郎</t>
  </si>
  <si>
    <t>0194-53-4433</t>
  </si>
  <si>
    <t>私ども水墨画グループは、先生（水上）のもと月２回の勉強会を持ち、市の文化祭、生涯学習会発表、県展などに発表の場を持ちながら、励んでおります。</t>
  </si>
  <si>
    <t>長内公民館</t>
  </si>
  <si>
    <t>水墨画グループ 　生平征子</t>
  </si>
  <si>
    <t>0194-53-3824</t>
  </si>
  <si>
    <t>久慈地方アートクラブコンテの会</t>
  </si>
  <si>
    <t>くじちほうあーとくらぶこんてのかい</t>
  </si>
  <si>
    <t>水上清美</t>
  </si>
  <si>
    <t>0194-59-3438</t>
  </si>
  <si>
    <t>久慈地方の広域圏芸術文化向上を目的として絵画、水彩画、彫刻、デッサン等の学習活動を行っています。</t>
  </si>
  <si>
    <t>久慈市中央公民館</t>
  </si>
  <si>
    <t>mizukami@fujimori-cv.com</t>
  </si>
  <si>
    <t>釜石市民絵画教室</t>
  </si>
  <si>
    <t>かまいししみんかいがきょうしつ</t>
  </si>
  <si>
    <t>小野寺豊喜</t>
  </si>
  <si>
    <t>0193-28-4046</t>
  </si>
  <si>
    <t>会則があります。
初心者及び継続会員による絵画演習。講師２名による絵画指導。年２回の合評会。野外写生会。「絵画講演会」及び「釜石市民野外展」「わたくしたちの絵画展」への出展。その他年１回スケッチ旅行を実施しています。</t>
  </si>
  <si>
    <t>釜石市民文化会館展示室及び青葉ビル研修室</t>
  </si>
  <si>
    <t>釜石市教育委員会</t>
  </si>
  <si>
    <t>0193-22-8835</t>
  </si>
  <si>
    <t>藤沢町陶芸教室</t>
  </si>
  <si>
    <t>ふじさわちょうとうげいきょうしつ</t>
  </si>
  <si>
    <t>千葉多喜子</t>
  </si>
  <si>
    <t>0191-63-3820</t>
  </si>
  <si>
    <t>陶芸製作は月に２回、指導者に依頼し、２０～８０代迄の広い年代層の会員で楽しく交流を図り活動しています。</t>
  </si>
  <si>
    <t>藤沢町ニコニコパーク内ニコニコドーム</t>
  </si>
  <si>
    <t>藤沢町文化交流センター内</t>
  </si>
  <si>
    <t>アトリエかおん</t>
  </si>
  <si>
    <t>あとりえかおん</t>
  </si>
  <si>
    <t>清水頭聖子</t>
  </si>
  <si>
    <t>019-676-6707</t>
  </si>
  <si>
    <t>アクリル絵の具を使ってお花などの模様を描くトールペイントや、型にスポンジングするステンシルを指導しています。定期的な教室活動もありますが、子供会や地区の団体活動などへの出張指導も行っています。絵を描くのが苦手な方でも大丈夫です。順番にやっていくと素敵な作品に仕上がります。簡単な作品だと２時間程で完成。一緒にトールペイントを楽しみましょう。</t>
  </si>
  <si>
    <t>紫波町、矢巾町、花巻市、盛岡市の公民館</t>
  </si>
  <si>
    <t>城山水墨画会</t>
  </si>
  <si>
    <t>しろやますいぼくがかい</t>
  </si>
  <si>
    <t>猪股久己</t>
  </si>
  <si>
    <t>019-672-4865</t>
  </si>
  <si>
    <t>水墨画を書いています。
絹地に描いて掛け軸に仕上げる。</t>
  </si>
  <si>
    <t>019-672-3372</t>
  </si>
  <si>
    <t>2010/01/15 13:10</t>
  </si>
  <si>
    <t>田頭パンフラワーサークル</t>
  </si>
  <si>
    <t>平野　了子</t>
  </si>
  <si>
    <t>0195-76-2285</t>
  </si>
  <si>
    <t>パンフラワーの創作活動を通じた芸術の振興と会員相互の親睦を目的とする</t>
  </si>
  <si>
    <t>あじさいの会</t>
  </si>
  <si>
    <t>高橋　考子</t>
  </si>
  <si>
    <t>0195-77-2922</t>
  </si>
  <si>
    <t>水彩画を学びながら、お互いの感性を高める、会員相互の親睦を図る</t>
  </si>
  <si>
    <t>パッチワーク趣味の会</t>
  </si>
  <si>
    <t>遠藤　幸子</t>
  </si>
  <si>
    <t>0195-76-3044</t>
  </si>
  <si>
    <t>針と布地のスキ者の集まりと会員相互の親睦</t>
  </si>
  <si>
    <t>フラワーアレンジメントサークル　いわて</t>
  </si>
  <si>
    <t>向久保　順子</t>
  </si>
  <si>
    <t>0195-75-2791</t>
  </si>
  <si>
    <t>フラワーアレンジメントの普及と技術の向上により、花文化の発展と会員相互の親睦を目的とする</t>
  </si>
  <si>
    <t>0195-76-2537</t>
  </si>
  <si>
    <t>矢神山サークル絵手紙</t>
  </si>
  <si>
    <t>関　有美</t>
  </si>
  <si>
    <t>0195-73-2739</t>
  </si>
  <si>
    <t>楽しく集中力を養い、人の和作りを目的とする</t>
  </si>
  <si>
    <t>松尾彩の会</t>
  </si>
  <si>
    <t>吉田　誠子</t>
  </si>
  <si>
    <t>0195-76-3090</t>
  </si>
  <si>
    <t>絵画を通じ情操を豊かにし、会員相互の親睦を図る</t>
  </si>
  <si>
    <t>0195-76-2789</t>
  </si>
  <si>
    <t>ほたるかご</t>
  </si>
  <si>
    <t>八幡　フクエ</t>
  </si>
  <si>
    <t>0195-73-2174</t>
  </si>
  <si>
    <t>さき織りの伝承活動</t>
  </si>
  <si>
    <t>0195-72-3532</t>
  </si>
  <si>
    <t>パッチワーク教室</t>
  </si>
  <si>
    <t>柴内　紀澄</t>
  </si>
  <si>
    <t>0195-72-2125</t>
  </si>
  <si>
    <t>パッチワークを通じ交流を深め、会員相互の親睦を目的とする</t>
  </si>
  <si>
    <t>押し花友の会</t>
  </si>
  <si>
    <t>畠山　貴美子</t>
  </si>
  <si>
    <t>0195-72-2531</t>
  </si>
  <si>
    <t>仲間と一緒に押し花を楽しみ、生き生きとした生活をし、各展示会・文化祭等に出展することを目的とする</t>
  </si>
  <si>
    <t>絵手紙の会</t>
  </si>
  <si>
    <t>阿部　恵美子</t>
  </si>
  <si>
    <t>0195-72-2559</t>
  </si>
  <si>
    <t>作品の作成と練習、会員相互の親睦を目的とする</t>
  </si>
  <si>
    <t>グループめんよう</t>
  </si>
  <si>
    <t>ぐるーぷめんよう</t>
  </si>
  <si>
    <t>木村泰子</t>
  </si>
  <si>
    <t>0193-75-2333</t>
  </si>
  <si>
    <t>草木染めホームスパン（羊毛を身近な草や木で染色、糸に紡いで毛糸を作る）でマフラーや服地、フェルトの小物を製作しています。</t>
  </si>
  <si>
    <t>川井地域振興センター</t>
  </si>
  <si>
    <t>2010/01/22 11:12</t>
  </si>
  <si>
    <t>水墨画クラブ</t>
  </si>
  <si>
    <t>永井　正明</t>
  </si>
  <si>
    <t>水墨画の学習をするとともに、各種展示会、町民文化祭へ作品を出品している</t>
  </si>
  <si>
    <t>美術工芸クラブ</t>
  </si>
  <si>
    <t>高　倉　清　勝</t>
  </si>
  <si>
    <t>0195-42-2370</t>
  </si>
  <si>
    <t>九戸村産業・芸術文化まつり、二戸地方地場産業展示会等への出展</t>
  </si>
  <si>
    <t>手芸研究会</t>
  </si>
  <si>
    <t>0195-43-2057</t>
  </si>
  <si>
    <t>手芸全般に関する技術及び情報等の交流。九戸村産業・芸術文化まつり等への出展など。</t>
  </si>
  <si>
    <t>一戸町文化協会・美術</t>
  </si>
  <si>
    <t>折舘  一男</t>
  </si>
  <si>
    <t>人物画、静物画、風景画を描きながら技法を学んでいる。毎週２回集り制作活動をしたり、年１回スケッチ旅行を実施している。</t>
  </si>
  <si>
    <t>一戸町中央公民館</t>
  </si>
  <si>
    <t>一戸町文化協会・水墨画</t>
  </si>
  <si>
    <t>中村　宏</t>
  </si>
  <si>
    <t>会員交流研修会。市町村職員作品展、県北一戸美術展岩手県水墨画美術展等に出品をしている。</t>
  </si>
  <si>
    <t>一戸町文化協会・ちぎり絵</t>
  </si>
  <si>
    <t>野里　洋子</t>
  </si>
  <si>
    <t>特別な道具がなくても直ぐ始められます。和紙のぬくもりを一度手にしてみませんか。</t>
  </si>
  <si>
    <t>一戸町文化協会・舞踊水木会</t>
  </si>
  <si>
    <t>米田　通良</t>
  </si>
  <si>
    <t>日本の伝統芸術である古典舞踊の団体。気軽に新舞踊や民踊も稽古しています。</t>
  </si>
  <si>
    <t>一戸町文化協会・工芸</t>
  </si>
  <si>
    <t>田村　茂信</t>
  </si>
  <si>
    <t>一戸町文化祭での展示部門に参加し、展示する。</t>
  </si>
  <si>
    <t>一戸町文化協会・人形部会</t>
  </si>
  <si>
    <t>松舘　トシ</t>
  </si>
  <si>
    <t>木目込み人形や和紙人形を通し、日本独特の芸術にふれ、心の豊かさを育むと共に、製作の過程は違うがそれぞれの技法を深めている。一戸町文化祭での展示部門に参加し、作品発表している。</t>
  </si>
  <si>
    <t>小川皮工芸サークル</t>
  </si>
  <si>
    <t>鈴木 弘子</t>
  </si>
  <si>
    <t>0194-25-4763</t>
  </si>
  <si>
    <t>皮工芸技術向上活動</t>
  </si>
  <si>
    <t>岩泉陶芸倶楽部</t>
  </si>
  <si>
    <t>嘉村 明美</t>
  </si>
  <si>
    <t>0194-24-2901</t>
  </si>
  <si>
    <t>陶芸教室</t>
  </si>
  <si>
    <t>てどなしの会</t>
  </si>
  <si>
    <t>千葉 和子</t>
  </si>
  <si>
    <t>0194-22-2533</t>
  </si>
  <si>
    <t>パッチワーク製作</t>
  </si>
  <si>
    <t>面彫りクラブ</t>
  </si>
  <si>
    <t>箱石 泰之</t>
  </si>
  <si>
    <t>0194-22-3158</t>
  </si>
  <si>
    <t>会員の親睦と面彫り技術の修得</t>
  </si>
  <si>
    <t>ちぎり絵サークル</t>
  </si>
  <si>
    <t>阿部 恵子</t>
  </si>
  <si>
    <t>0194-28-3120</t>
  </si>
  <si>
    <t>ちぎり絵</t>
  </si>
  <si>
    <t>鷺の会（油彩同好会　）</t>
  </si>
  <si>
    <t>さぎのかい</t>
  </si>
  <si>
    <t>大船渡市Y・Sセンター</t>
  </si>
  <si>
    <t>フラワーアレンジメントサークルいわて</t>
  </si>
  <si>
    <t>ふらわーあれんじめんとさーくるいわて</t>
  </si>
  <si>
    <t>向井孝子</t>
  </si>
  <si>
    <t>0193-64-2538</t>
  </si>
  <si>
    <t>フラワーアレンジメントやブリザーブドフラワー製作活動をしています。</t>
  </si>
  <si>
    <t>勤労青少年ホーム</t>
  </si>
  <si>
    <t>01993-72-2174</t>
  </si>
  <si>
    <t>2010/01/25 15:38</t>
  </si>
  <si>
    <t>虹の会</t>
  </si>
  <si>
    <t>にじのかい</t>
  </si>
  <si>
    <t>花舘孝次</t>
  </si>
  <si>
    <t>増坂先生の指導の下、油絵の製作に励んでおります。　
会員の作品を批評し合い、尚一層の努力をし、会員達の進歩が見えてきています。</t>
  </si>
  <si>
    <t>2010/01/25 16:01</t>
  </si>
  <si>
    <t>宮古郵趣会</t>
  </si>
  <si>
    <t>奥山　隆</t>
  </si>
  <si>
    <t>0193-63-7358</t>
  </si>
  <si>
    <t>切手・はがき及び郵趣関係の収集
年１回の作品展示会</t>
  </si>
  <si>
    <t>宮古市中央公民館分館　市立図書館</t>
  </si>
  <si>
    <t>遊墨会</t>
  </si>
  <si>
    <t>中済寿美子</t>
  </si>
  <si>
    <t>0193-62-3496</t>
  </si>
  <si>
    <t>水墨画に関する技法及び指導を行っています。</t>
  </si>
  <si>
    <t>2010/01/26 13:49</t>
  </si>
  <si>
    <t>渋民絵画クラブ</t>
  </si>
  <si>
    <t>しぶたみかいがくらぶ</t>
  </si>
  <si>
    <t>水彩画・パステル画（第３日曜日、１０：００～１２：００、渋民公民館）</t>
  </si>
  <si>
    <t>盛岡市渋民公民館</t>
  </si>
  <si>
    <t>019-683-2354</t>
  </si>
  <si>
    <t>ポタリーサークル</t>
  </si>
  <si>
    <t>ぽたりーさーくる</t>
  </si>
  <si>
    <t>陶芸（第１・３水曜日、１０：００～１７：００、都南公民館）</t>
  </si>
  <si>
    <t>2010/01/27 09:51</t>
  </si>
  <si>
    <t>渋民手芸クラブ</t>
  </si>
  <si>
    <t>しぶたみしゅげいくらぶ</t>
  </si>
  <si>
    <t>手芸（第２・４火曜日、９：３０～１５：００、渋民公民館）</t>
  </si>
  <si>
    <t>渋民七宝クラブ</t>
  </si>
  <si>
    <t>しぶたみしっぽうくらぶ</t>
  </si>
  <si>
    <t>七宝焼（第４金曜日、９：３０～１５：００、渋民公民館）</t>
  </si>
  <si>
    <t>2010/01/27 11:17</t>
  </si>
  <si>
    <t>三燿会</t>
  </si>
  <si>
    <t>さんようかい</t>
  </si>
  <si>
    <t>陶芸（第１・４火曜日、９：００～１７：００、上田公民館）</t>
  </si>
  <si>
    <t>2010/01/27 13:07</t>
  </si>
  <si>
    <t>一関夢灯りの会</t>
  </si>
  <si>
    <t>いちのせきゆめあかりのかい</t>
  </si>
  <si>
    <t>小岩登志子</t>
  </si>
  <si>
    <t>0191-23-8750</t>
  </si>
  <si>
    <t>夢灯り作成指導を行っています。（出前指導も可能です）</t>
  </si>
  <si>
    <t>山目公民館</t>
  </si>
  <si>
    <t>県南教育事務所</t>
  </si>
  <si>
    <t>1091-26-1419</t>
  </si>
  <si>
    <t>2010/03/29 13:54</t>
  </si>
  <si>
    <t>ふさすぐりの会</t>
  </si>
  <si>
    <t>ふさすぐりのかい</t>
  </si>
  <si>
    <t>上野洋子</t>
  </si>
  <si>
    <t>0191-64-2361</t>
  </si>
  <si>
    <t>ハンカチやストールの草木染めや、繭を染めてアクセサリー等を作る活動を楽しんでいます。</t>
  </si>
  <si>
    <t>0191-26-1419</t>
  </si>
  <si>
    <t>2010/03/29 17:05</t>
  </si>
  <si>
    <t>カメリアホール</t>
  </si>
  <si>
    <t>0192-27-3111</t>
  </si>
  <si>
    <t>生きがい木工クラブ</t>
  </si>
  <si>
    <t>いきがいもっこうくらぶ</t>
  </si>
  <si>
    <t>狩集清益</t>
  </si>
  <si>
    <t>0192-27-5229</t>
  </si>
  <si>
    <t>高齢者の創作、生きがいを求め、健康で心豊かな高齢者生活の支援する。</t>
  </si>
  <si>
    <t>総合福祉センター</t>
  </si>
  <si>
    <t>太田　勝子</t>
  </si>
  <si>
    <t>一関市</t>
  </si>
  <si>
    <t>整理番号</t>
  </si>
  <si>
    <t>会員数</t>
  </si>
  <si>
    <t>男性</t>
  </si>
  <si>
    <t>女性</t>
  </si>
  <si>
    <t>合計</t>
  </si>
  <si>
    <t>問い合わせ先</t>
  </si>
  <si>
    <t>名称</t>
  </si>
  <si>
    <t>電話番号</t>
  </si>
  <si>
    <t>E--MAIL</t>
  </si>
  <si>
    <t>情報更新日</t>
  </si>
  <si>
    <t>検索のかけ方</t>
  </si>
  <si>
    <t>個別データの表示のさせ方</t>
  </si>
  <si>
    <t>１　各列毎に検索ができます。項目の行（緑の行）の右下の▼をクリックして、検索したいものを選びます。</t>
  </si>
  <si>
    <t>２　個別データが表示されます。戻る場合には、元のワークシートを選びます。</t>
  </si>
  <si>
    <t>２　選んだ項目に適合するﾃﾞｰﾀのみを表示します。元に戻すには、（すべて）をクリックします。</t>
  </si>
  <si>
    <t>１　個別表示させたいデータの番号を選んで、最初の行にあるボタンをクリックします。</t>
  </si>
  <si>
    <t>新規</t>
  </si>
  <si>
    <t>芸術・文化・学術団体-美術・工芸団体</t>
  </si>
  <si>
    <t>滝沢・阿部氏を考える会</t>
  </si>
  <si>
    <t>滝沢村</t>
  </si>
  <si>
    <t>竹鼻　邦夫</t>
  </si>
  <si>
    <t>中世安倍氏についての歴史を勉強しています。また、県内外の安倍氏関連遺跡の見学、安倍氏関連団体とも交流も予定しています。</t>
  </si>
  <si>
    <t>年2000円</t>
  </si>
  <si>
    <t>大釜地区コミュニティセンター</t>
  </si>
  <si>
    <t>滝沢村教育委員会</t>
  </si>
  <si>
    <t>2012/05/12 14:00</t>
  </si>
  <si>
    <t>2012/6/13 11:34</t>
  </si>
  <si>
    <t>2012/5/07 16:41</t>
  </si>
  <si>
    <t>2012/6/13 11:35</t>
  </si>
  <si>
    <t>2012/5/14 12:44</t>
  </si>
  <si>
    <t>2012/5/14 12:45</t>
  </si>
  <si>
    <t>2012/5/14 12:46</t>
  </si>
  <si>
    <t>2012/5/14 12:47</t>
  </si>
  <si>
    <t>2012/5/14 12:48</t>
  </si>
  <si>
    <t>2012/5/14 12:49</t>
  </si>
  <si>
    <t>2012/5/14 12:50</t>
  </si>
  <si>
    <t>2012/5/14 12:51</t>
  </si>
  <si>
    <t>2012/5/14 12:52</t>
  </si>
  <si>
    <t>2012/5/14 12:53</t>
  </si>
  <si>
    <t>2012/5/14 12:54</t>
  </si>
  <si>
    <t>2012/5/14 12:55</t>
  </si>
  <si>
    <t>2012/5/14 12:56</t>
  </si>
  <si>
    <t>2012/5/14 12:57</t>
  </si>
  <si>
    <t>2012/5/14 12:58</t>
  </si>
  <si>
    <t>2012/5/14 12:59</t>
  </si>
  <si>
    <t>2012/5/14 12:60</t>
  </si>
  <si>
    <t>2012/5/14 12:61</t>
  </si>
  <si>
    <t>2012/5/14 12:62</t>
  </si>
  <si>
    <t>2012/5/14 12:63</t>
  </si>
  <si>
    <t>2012/5/14 12:64</t>
  </si>
  <si>
    <t>2012/5/14 12:65</t>
  </si>
  <si>
    <t>2012/5/14 12:66</t>
  </si>
  <si>
    <t>2012/5/14 12:67</t>
  </si>
  <si>
    <t>2012/5/14 12:67</t>
  </si>
  <si>
    <t>2012/5/14 12:68</t>
  </si>
  <si>
    <t>2012/5/14 12:69</t>
  </si>
  <si>
    <t>2012/5/14 12:70</t>
  </si>
  <si>
    <t>2012/5/14 12:71</t>
  </si>
  <si>
    <t>2012/5/14 12:72</t>
  </si>
  <si>
    <t>2012/5/14 12:73</t>
  </si>
  <si>
    <t>2012/5/14 12:74</t>
  </si>
  <si>
    <t>2012/5/14 12:75</t>
  </si>
  <si>
    <t>2012/5/14 12:76</t>
  </si>
  <si>
    <t>2012/5/14 12:77</t>
  </si>
  <si>
    <t>2012/5/14 12:78</t>
  </si>
  <si>
    <t>2012/5/14 12:79</t>
  </si>
  <si>
    <t>2012/5/14 12:80</t>
  </si>
  <si>
    <t>2012/5/14 12:81</t>
  </si>
  <si>
    <t>2012/5/14 12:82</t>
  </si>
  <si>
    <t>2012/5/14 12:83</t>
  </si>
  <si>
    <t>2012/5/14 12:84</t>
  </si>
  <si>
    <t>2012/5/14 12:85</t>
  </si>
  <si>
    <t>2012/5/14 12:86</t>
  </si>
  <si>
    <t>社会教育団体-成人・高齢者団体</t>
  </si>
  <si>
    <t>童夢天文同好会</t>
  </si>
  <si>
    <t>高橋　浩</t>
  </si>
  <si>
    <t>天文観測、星の考察会
岩手山焼走り国際交流村天文解説員や、他の同好会の方も交え活動</t>
  </si>
  <si>
    <t>無料</t>
  </si>
  <si>
    <t>岩手県立大学
焼走り天文台</t>
  </si>
  <si>
    <t>岩手山焼走り国際交流村天文台
高橋浩</t>
  </si>
  <si>
    <t>芸術・文化・学術団体-演劇・演芸団体</t>
  </si>
  <si>
    <t>大船渡市</t>
  </si>
  <si>
    <t>田畑　タカ</t>
  </si>
  <si>
    <t>0192-29-2323</t>
  </si>
  <si>
    <t>手づくり人形による「人形劇」「おてだま」「マジック」「人形による踊り」等々、子どもたちや高齢者の方々とのふれ合いと出会いを通して楽しい時間を持ち何かを感じ取ってもらいたい・・。保育園、小学校、デイサービス、各種イベントへの出演など出向いております。</t>
  </si>
  <si>
    <t>気仙管内</t>
  </si>
  <si>
    <t>田畑タカ</t>
  </si>
  <si>
    <t>mokochan@juno.ocn.ne.jp</t>
  </si>
  <si>
    <t>芸術・文化・学術団体-舞踊団体</t>
  </si>
  <si>
    <t>盛岡市</t>
  </si>
  <si>
    <t>新田恵利子</t>
  </si>
  <si>
    <t>フラダンスの活動を行っており、毎週火曜日　１３：３０～１５：００「ふるさと交流館コミュニティールーム」にて活動をしています。</t>
  </si>
  <si>
    <t>月3000円</t>
  </si>
  <si>
    <t>ふるさと交流館</t>
  </si>
  <si>
    <t>スポーツ・レクリエーション団体-球技団体</t>
  </si>
  <si>
    <t>素子クラブ</t>
  </si>
  <si>
    <t>鈴木万里子</t>
  </si>
  <si>
    <t xml:space="preserve">バレーボールのサークルで、練習をしています。群大会、県大会に参加をしています。会員を随時募集しています。 </t>
  </si>
  <si>
    <t>月1000円</t>
  </si>
  <si>
    <t>滝沢東小学校体育館、滝沢第二中学校体育館</t>
  </si>
  <si>
    <t>社会教育団体-社会教育団体一般</t>
  </si>
  <si>
    <t>CAP岩手</t>
  </si>
  <si>
    <t>高橋寿美子</t>
  </si>
  <si>
    <t>シニアネット・リアス大船渡</t>
  </si>
  <si>
    <t>しにあねっとりあすおおふなと</t>
  </si>
  <si>
    <t>パソコンの学習、指導やパソコンを通した社会貢献活動また会員の親睦活動を行っています。
目標「初心に返る」
学習面では「教え、教えられる。」の精神を大切にしています。
活動面では「インターネット、メール、ブログ」で交流をはかり情報の発信に努める。</t>
  </si>
  <si>
    <t>0192-27-3111(272)</t>
  </si>
  <si>
    <r>
      <t>201</t>
    </r>
    <r>
      <rPr>
        <sz val="11"/>
        <rFont val="ＭＳ Ｐゴシック"/>
        <family val="3"/>
      </rPr>
      <t>3</t>
    </r>
    <r>
      <rPr>
        <sz val="11"/>
        <rFont val="ＭＳ Ｐゴシック"/>
        <family val="3"/>
      </rPr>
      <t>/</t>
    </r>
    <r>
      <rPr>
        <sz val="11"/>
        <rFont val="ＭＳ Ｐゴシック"/>
        <family val="3"/>
      </rPr>
      <t>8</t>
    </r>
    <r>
      <rPr>
        <sz val="11"/>
        <rFont val="ＭＳ Ｐゴシック"/>
        <family val="3"/>
      </rPr>
      <t>/</t>
    </r>
    <r>
      <rPr>
        <sz val="11"/>
        <rFont val="ＭＳ Ｐゴシック"/>
        <family val="3"/>
      </rPr>
      <t>26</t>
    </r>
    <r>
      <rPr>
        <sz val="11"/>
        <rFont val="ＭＳ Ｐゴシック"/>
        <family val="3"/>
      </rPr>
      <t xml:space="preserve"> 1</t>
    </r>
    <r>
      <rPr>
        <sz val="11"/>
        <rFont val="ＭＳ Ｐゴシック"/>
        <family val="3"/>
      </rPr>
      <t>1:30</t>
    </r>
  </si>
  <si>
    <t>小学校等に出向いて、絵本の読み聞かせやおはなし会を開催。移動こども図書館で小学校や子育て支援団体、応急仮設住宅団地等を巡回し、子どもには図書貸出、大人には雑誌等を無償提供。また、応急仮設住宅団地等を訪問し、読み聞かせ講座とお茶会を開催。地域民話の手づくり紙芝居。絵本講演会など。　活動日時：毎日　　　詳しくはＨＰでｈｔｔｐ：//ohanashikororin.blog.fc2.com/</t>
  </si>
  <si>
    <t>有料(1,000円）</t>
  </si>
  <si>
    <t>おはなしころりん事務所</t>
  </si>
  <si>
    <t>癒しのヨガ</t>
  </si>
  <si>
    <t>いやしのよが</t>
  </si>
  <si>
    <t>滝沢市</t>
  </si>
  <si>
    <t>藤倉洋子</t>
  </si>
  <si>
    <t>090-4552-7560</t>
  </si>
  <si>
    <t>心と体はつながっています。呼吸で自分を解放し、心と体のバランスを整えて癒します。ゆったりとした動きで、どなたでも参加できます。</t>
  </si>
  <si>
    <t>有料(月3,000円）</t>
  </si>
  <si>
    <t>鵜飼南コミュニティーセンター</t>
  </si>
  <si>
    <t>綾野里子
藤倉洋子</t>
  </si>
  <si>
    <t>090-8424-4853
090-4552-7560</t>
  </si>
  <si>
    <t>こども広場・マグノリア</t>
  </si>
  <si>
    <t>こどもひろば・まぐのりあ</t>
  </si>
  <si>
    <t>花巻市</t>
  </si>
  <si>
    <t>牧野　幹</t>
  </si>
  <si>
    <t>0198-23-7754</t>
  </si>
  <si>
    <t>・小学校、デイサービス等に出向いて絵本の読み聞かせやおはなし会を行う。
・月に1度大人を対象とした「絵本を楽しむ会」を実施。
・花巻市内の施設、賢治の広場にて２．３ヶ月に1度「四季のおはなし会」を実施。
・ちょこっと絵本文庫展開中。</t>
  </si>
  <si>
    <t>まなび学園（花巻市生涯学習都市会館）</t>
  </si>
  <si>
    <t>こども広場マグノリア</t>
  </si>
  <si>
    <t>０１９８－２３－７７５４</t>
  </si>
  <si>
    <t>mmikisanpe0309@yahoo.co.jp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</si>
</sst>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h:mm;@"/>
    <numFmt numFmtId="178" formatCode="mmm\-yyyy"/>
  </numFmts>
  <fonts count="2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name val="HGS創英角ﾎﾟｯﾌﾟ体"/>
      <family val="3"/>
    </font>
    <font>
      <u val="single"/>
      <sz val="11"/>
      <name val="ＭＳ Ｐゴシック"/>
      <family val="3"/>
    </font>
    <font>
      <sz val="11"/>
      <color indexed="12"/>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71">
    <xf numFmtId="0" fontId="0" fillId="0" borderId="0" xfId="0" applyAlignment="1">
      <alignment vertical="center"/>
    </xf>
    <xf numFmtId="0" fontId="0" fillId="0" borderId="10" xfId="0" applyBorder="1" applyAlignment="1" applyProtection="1">
      <alignment vertical="center" wrapText="1"/>
      <protection locked="0"/>
    </xf>
    <xf numFmtId="0" fontId="0" fillId="24" borderId="0" xfId="0" applyFill="1" applyAlignment="1">
      <alignment vertical="center"/>
    </xf>
    <xf numFmtId="0" fontId="0" fillId="21" borderId="10" xfId="0" applyFill="1" applyBorder="1" applyAlignment="1">
      <alignment vertical="center"/>
    </xf>
    <xf numFmtId="0" fontId="0" fillId="0" borderId="10" xfId="0" applyFill="1" applyBorder="1" applyAlignment="1">
      <alignment vertical="center"/>
    </xf>
    <xf numFmtId="0" fontId="0" fillId="4" borderId="10" xfId="0"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0" fillId="0" borderId="10" xfId="0" applyBorder="1" applyAlignment="1" applyProtection="1">
      <alignment vertical="center" wrapText="1"/>
      <protection/>
    </xf>
    <xf numFmtId="49" fontId="0" fillId="0" borderId="10" xfId="0" applyNumberFormat="1" applyBorder="1" applyAlignment="1" applyProtection="1">
      <alignment vertical="center" wrapText="1"/>
      <protection/>
    </xf>
    <xf numFmtId="176" fontId="0" fillId="0" borderId="10" xfId="0" applyNumberFormat="1" applyBorder="1" applyAlignment="1" applyProtection="1">
      <alignment vertical="center" wrapText="1"/>
      <protection/>
    </xf>
    <xf numFmtId="49" fontId="0" fillId="0" borderId="10" xfId="0" applyNumberFormat="1" applyFill="1" applyBorder="1" applyAlignment="1" applyProtection="1">
      <alignment vertical="center" wrapText="1"/>
      <protection/>
    </xf>
    <xf numFmtId="49" fontId="7" fillId="0" borderId="10" xfId="43" applyNumberFormat="1" applyFont="1" applyFill="1" applyBorder="1" applyAlignment="1" applyProtection="1">
      <alignment vertical="center" wrapText="1"/>
      <protection/>
    </xf>
    <xf numFmtId="0" fontId="0" fillId="21" borderId="10" xfId="0"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xf>
    <xf numFmtId="177" fontId="0" fillId="0" borderId="0" xfId="0" applyNumberFormat="1" applyFill="1" applyBorder="1" applyAlignment="1" applyProtection="1">
      <alignment vertical="center" wrapText="1"/>
      <protection/>
    </xf>
    <xf numFmtId="0" fontId="0" fillId="0" borderId="0" xfId="0" applyFill="1" applyBorder="1" applyAlignment="1" applyProtection="1">
      <alignment vertical="center" wrapText="1"/>
      <protection/>
    </xf>
    <xf numFmtId="0" fontId="7" fillId="0" borderId="0" xfId="43" applyFill="1" applyBorder="1" applyAlignment="1" applyProtection="1">
      <alignment vertical="center" wrapText="1"/>
      <protection/>
    </xf>
    <xf numFmtId="0" fontId="0" fillId="0" borderId="0" xfId="0" applyNumberFormat="1" applyFill="1" applyBorder="1" applyAlignment="1" applyProtection="1">
      <alignment vertical="center" wrapText="1"/>
      <protection/>
    </xf>
    <xf numFmtId="0" fontId="0" fillId="0" borderId="0" xfId="0" applyNumberForma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vertical="center" wrapText="1"/>
      <protection/>
    </xf>
    <xf numFmtId="0" fontId="7" fillId="0" borderId="0" xfId="0"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vertical="center" wrapText="1"/>
      <protection/>
    </xf>
    <xf numFmtId="0" fontId="0" fillId="0" borderId="10" xfId="0"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xf>
    <xf numFmtId="49" fontId="22" fillId="0" borderId="10" xfId="43"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locked="0"/>
    </xf>
    <xf numFmtId="0" fontId="7" fillId="0" borderId="10" xfId="43" applyBorder="1" applyAlignment="1" applyProtection="1">
      <alignment vertical="center" wrapText="1"/>
      <protection locked="0"/>
    </xf>
    <xf numFmtId="49" fontId="7" fillId="0" borderId="10" xfId="43" applyNumberFormat="1" applyFill="1" applyBorder="1" applyAlignment="1" applyProtection="1">
      <alignment vertical="center" wrapText="1"/>
      <protection/>
    </xf>
    <xf numFmtId="0" fontId="0" fillId="0" borderId="0" xfId="0" applyBorder="1" applyAlignment="1" applyProtection="1">
      <alignment vertical="center" wrapText="1"/>
      <protection locked="0"/>
    </xf>
    <xf numFmtId="0" fontId="7" fillId="0" borderId="10" xfId="43" applyFill="1" applyBorder="1" applyAlignment="1" applyProtection="1">
      <alignment vertical="center" wrapText="1"/>
      <protection locked="0"/>
    </xf>
    <xf numFmtId="49" fontId="7" fillId="23" borderId="10" xfId="43" applyNumberFormat="1" applyFont="1" applyFill="1" applyBorder="1" applyAlignment="1" applyProtection="1">
      <alignment vertical="center" wrapText="1"/>
      <protection/>
    </xf>
    <xf numFmtId="0" fontId="0" fillId="23" borderId="0" xfId="0" applyFill="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xf>
    <xf numFmtId="176" fontId="0" fillId="0" borderId="10" xfId="0" applyNumberFormat="1" applyFont="1" applyFill="1" applyBorder="1" applyAlignment="1" applyProtection="1">
      <alignment vertical="center" wrapText="1"/>
      <protection/>
    </xf>
    <xf numFmtId="14" fontId="0" fillId="0" borderId="10" xfId="0" applyNumberFormat="1" applyFont="1" applyFill="1" applyBorder="1" applyAlignment="1" applyProtection="1">
      <alignment vertical="center" wrapText="1"/>
      <protection locked="0"/>
    </xf>
    <xf numFmtId="0" fontId="22" fillId="0" borderId="10" xfId="43" applyFont="1" applyFill="1" applyBorder="1" applyAlignment="1" applyProtection="1">
      <alignment vertical="center" wrapText="1"/>
      <protection locked="0"/>
    </xf>
    <xf numFmtId="0" fontId="7" fillId="0" borderId="10" xfId="43"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0" fillId="23" borderId="10" xfId="0" applyFont="1" applyFill="1" applyBorder="1" applyAlignment="1" applyProtection="1">
      <alignment vertical="center" wrapText="1"/>
      <protection locked="0"/>
    </xf>
    <xf numFmtId="0" fontId="0" fillId="23" borderId="10" xfId="0" applyFont="1" applyFill="1" applyBorder="1" applyAlignment="1" applyProtection="1">
      <alignment vertical="center" wrapText="1"/>
      <protection/>
    </xf>
    <xf numFmtId="49" fontId="0" fillId="23" borderId="10" xfId="0" applyNumberFormat="1" applyFont="1" applyFill="1" applyBorder="1" applyAlignment="1" applyProtection="1">
      <alignment vertical="center" wrapText="1"/>
      <protection/>
    </xf>
    <xf numFmtId="176" fontId="0" fillId="23" borderId="10" xfId="0" applyNumberFormat="1" applyFont="1" applyFill="1" applyBorder="1" applyAlignment="1" applyProtection="1">
      <alignment vertical="center" wrapText="1"/>
      <protection/>
    </xf>
    <xf numFmtId="0" fontId="0" fillId="0" borderId="10" xfId="0" applyBorder="1" applyAlignment="1">
      <alignment vertical="center" shrinkToFit="1"/>
    </xf>
    <xf numFmtId="0" fontId="0" fillId="0" borderId="10" xfId="0" applyBorder="1" applyAlignment="1">
      <alignment vertical="center" wrapText="1"/>
    </xf>
    <xf numFmtId="0" fontId="0" fillId="0" borderId="10" xfId="0" applyFill="1" applyBorder="1" applyAlignment="1">
      <alignment vertical="center" wrapText="1"/>
    </xf>
    <xf numFmtId="0" fontId="0" fillId="0" borderId="11" xfId="0" applyBorder="1" applyAlignment="1" applyProtection="1">
      <alignment vertical="center" wrapText="1"/>
      <protection locked="0"/>
    </xf>
    <xf numFmtId="14" fontId="0" fillId="0" borderId="10" xfId="0" applyNumberFormat="1" applyFont="1" applyFill="1" applyBorder="1" applyAlignment="1" applyProtection="1">
      <alignment vertical="center" wrapText="1"/>
      <protection locked="0"/>
    </xf>
    <xf numFmtId="14" fontId="0" fillId="0" borderId="10" xfId="0" applyNumberForma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21"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vertical="center" wrapText="1"/>
      <protection/>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21" borderId="10" xfId="0" applyFill="1" applyBorder="1" applyAlignment="1">
      <alignment vertical="center"/>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2</xdr:row>
      <xdr:rowOff>47625</xdr:rowOff>
    </xdr:from>
    <xdr:to>
      <xdr:col>3</xdr:col>
      <xdr:colOff>1638300</xdr:colOff>
      <xdr:row>20</xdr:row>
      <xdr:rowOff>95250</xdr:rowOff>
    </xdr:to>
    <xdr:pic>
      <xdr:nvPicPr>
        <xdr:cNvPr id="1" name="Picture 1"/>
        <xdr:cNvPicPr preferRelativeResize="1">
          <a:picLocks noChangeAspect="1"/>
        </xdr:cNvPicPr>
      </xdr:nvPicPr>
      <xdr:blipFill>
        <a:blip r:embed="rId1"/>
        <a:srcRect t="2430" r="53799" b="53646"/>
        <a:stretch>
          <a:fillRect/>
        </a:stretch>
      </xdr:blipFill>
      <xdr:spPr>
        <a:xfrm>
          <a:off x="352425" y="733425"/>
          <a:ext cx="4562475" cy="3257550"/>
        </a:xfrm>
        <a:prstGeom prst="rect">
          <a:avLst/>
        </a:prstGeom>
        <a:noFill/>
        <a:ln w="1" cmpd="sng">
          <a:noFill/>
        </a:ln>
      </xdr:spPr>
    </xdr:pic>
    <xdr:clientData/>
  </xdr:twoCellAnchor>
  <xdr:twoCellAnchor editAs="oneCell">
    <xdr:from>
      <xdr:col>0</xdr:col>
      <xdr:colOff>228600</xdr:colOff>
      <xdr:row>23</xdr:row>
      <xdr:rowOff>38100</xdr:rowOff>
    </xdr:from>
    <xdr:to>
      <xdr:col>3</xdr:col>
      <xdr:colOff>1971675</xdr:colOff>
      <xdr:row>38</xdr:row>
      <xdr:rowOff>38100</xdr:rowOff>
    </xdr:to>
    <xdr:pic>
      <xdr:nvPicPr>
        <xdr:cNvPr id="2" name="Picture 2"/>
        <xdr:cNvPicPr preferRelativeResize="1">
          <a:picLocks noChangeAspect="1"/>
        </xdr:cNvPicPr>
      </xdr:nvPicPr>
      <xdr:blipFill>
        <a:blip r:embed="rId2"/>
        <a:srcRect t="2731" r="48440" b="62077"/>
        <a:stretch>
          <a:fillRect/>
        </a:stretch>
      </xdr:blipFill>
      <xdr:spPr>
        <a:xfrm>
          <a:off x="228600" y="4543425"/>
          <a:ext cx="5019675" cy="2571750"/>
        </a:xfrm>
        <a:prstGeom prst="rect">
          <a:avLst/>
        </a:prstGeom>
        <a:noFill/>
        <a:ln w="1" cmpd="sng">
          <a:noFill/>
        </a:ln>
      </xdr:spPr>
    </xdr:pic>
    <xdr:clientData/>
  </xdr:twoCellAnchor>
  <xdr:twoCellAnchor editAs="oneCell">
    <xdr:from>
      <xdr:col>5</xdr:col>
      <xdr:colOff>19050</xdr:colOff>
      <xdr:row>2</xdr:row>
      <xdr:rowOff>0</xdr:rowOff>
    </xdr:from>
    <xdr:to>
      <xdr:col>8</xdr:col>
      <xdr:colOff>190500</xdr:colOff>
      <xdr:row>14</xdr:row>
      <xdr:rowOff>114300</xdr:rowOff>
    </xdr:to>
    <xdr:pic>
      <xdr:nvPicPr>
        <xdr:cNvPr id="3" name="Picture 3"/>
        <xdr:cNvPicPr preferRelativeResize="1">
          <a:picLocks noChangeAspect="1"/>
        </xdr:cNvPicPr>
      </xdr:nvPicPr>
      <xdr:blipFill>
        <a:blip r:embed="rId3"/>
        <a:srcRect t="2336" r="53271" b="68659"/>
        <a:stretch>
          <a:fillRect/>
        </a:stretch>
      </xdr:blipFill>
      <xdr:spPr>
        <a:xfrm>
          <a:off x="5676900" y="685800"/>
          <a:ext cx="4667250" cy="2171700"/>
        </a:xfrm>
        <a:prstGeom prst="rect">
          <a:avLst/>
        </a:prstGeom>
        <a:noFill/>
        <a:ln w="1" cmpd="sng">
          <a:noFill/>
        </a:ln>
      </xdr:spPr>
    </xdr:pic>
    <xdr:clientData/>
  </xdr:twoCellAnchor>
  <xdr:twoCellAnchor editAs="oneCell">
    <xdr:from>
      <xdr:col>5</xdr:col>
      <xdr:colOff>114300</xdr:colOff>
      <xdr:row>17</xdr:row>
      <xdr:rowOff>28575</xdr:rowOff>
    </xdr:from>
    <xdr:to>
      <xdr:col>8</xdr:col>
      <xdr:colOff>161925</xdr:colOff>
      <xdr:row>46</xdr:row>
      <xdr:rowOff>38100</xdr:rowOff>
    </xdr:to>
    <xdr:pic>
      <xdr:nvPicPr>
        <xdr:cNvPr id="4" name="Picture 4"/>
        <xdr:cNvPicPr preferRelativeResize="1">
          <a:picLocks noChangeAspect="1"/>
        </xdr:cNvPicPr>
      </xdr:nvPicPr>
      <xdr:blipFill>
        <a:blip r:embed="rId4"/>
        <a:srcRect l="5364" t="2432" r="34226" b="7653"/>
        <a:stretch>
          <a:fillRect/>
        </a:stretch>
      </xdr:blipFill>
      <xdr:spPr>
        <a:xfrm>
          <a:off x="5772150" y="3409950"/>
          <a:ext cx="4543425" cy="5076825"/>
        </a:xfrm>
        <a:prstGeom prst="rect">
          <a:avLst/>
        </a:prstGeom>
        <a:noFill/>
        <a:ln w="1" cmpd="sng">
          <a:noFill/>
        </a:ln>
      </xdr:spPr>
    </xdr:pic>
    <xdr:clientData/>
  </xdr:twoCellAnchor>
  <xdr:twoCellAnchor>
    <xdr:from>
      <xdr:col>5</xdr:col>
      <xdr:colOff>1323975</xdr:colOff>
      <xdr:row>6</xdr:row>
      <xdr:rowOff>161925</xdr:rowOff>
    </xdr:from>
    <xdr:to>
      <xdr:col>6</xdr:col>
      <xdr:colOff>171450</xdr:colOff>
      <xdr:row>9</xdr:row>
      <xdr:rowOff>47625</xdr:rowOff>
    </xdr:to>
    <xdr:sp>
      <xdr:nvSpPr>
        <xdr:cNvPr id="5" name="Rectangle 5"/>
        <xdr:cNvSpPr>
          <a:spLocks/>
        </xdr:cNvSpPr>
      </xdr:nvSpPr>
      <xdr:spPr>
        <a:xfrm>
          <a:off x="6981825" y="1533525"/>
          <a:ext cx="1495425" cy="400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11</xdr:row>
      <xdr:rowOff>57150</xdr:rowOff>
    </xdr:from>
    <xdr:to>
      <xdr:col>5</xdr:col>
      <xdr:colOff>723900</xdr:colOff>
      <xdr:row>14</xdr:row>
      <xdr:rowOff>133350</xdr:rowOff>
    </xdr:to>
    <xdr:sp>
      <xdr:nvSpPr>
        <xdr:cNvPr id="6" name="Rectangle 6"/>
        <xdr:cNvSpPr>
          <a:spLocks/>
        </xdr:cNvSpPr>
      </xdr:nvSpPr>
      <xdr:spPr>
        <a:xfrm>
          <a:off x="5924550" y="2286000"/>
          <a:ext cx="457200" cy="5905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1914525</xdr:colOff>
      <xdr:row>8</xdr:row>
      <xdr:rowOff>66675</xdr:rowOff>
    </xdr:from>
    <xdr:to>
      <xdr:col>3</xdr:col>
      <xdr:colOff>9525</xdr:colOff>
      <xdr:row>9</xdr:row>
      <xdr:rowOff>66675</xdr:rowOff>
    </xdr:to>
    <xdr:sp>
      <xdr:nvSpPr>
        <xdr:cNvPr id="7" name="Rectangle 7"/>
        <xdr:cNvSpPr>
          <a:spLocks/>
        </xdr:cNvSpPr>
      </xdr:nvSpPr>
      <xdr:spPr>
        <a:xfrm>
          <a:off x="3114675" y="1781175"/>
          <a:ext cx="1714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12</xdr:row>
      <xdr:rowOff>47625</xdr:rowOff>
    </xdr:from>
    <xdr:to>
      <xdr:col>2</xdr:col>
      <xdr:colOff>1981200</xdr:colOff>
      <xdr:row>13</xdr:row>
      <xdr:rowOff>47625</xdr:rowOff>
    </xdr:to>
    <xdr:sp>
      <xdr:nvSpPr>
        <xdr:cNvPr id="8" name="Rectangle 8"/>
        <xdr:cNvSpPr>
          <a:spLocks/>
        </xdr:cNvSpPr>
      </xdr:nvSpPr>
      <xdr:spPr>
        <a:xfrm>
          <a:off x="1571625" y="2447925"/>
          <a:ext cx="1609725"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238125</xdr:colOff>
      <xdr:row>39</xdr:row>
      <xdr:rowOff>66675</xdr:rowOff>
    </xdr:from>
    <xdr:to>
      <xdr:col>4</xdr:col>
      <xdr:colOff>38100</xdr:colOff>
      <xdr:row>48</xdr:row>
      <xdr:rowOff>123825</xdr:rowOff>
    </xdr:to>
    <xdr:pic>
      <xdr:nvPicPr>
        <xdr:cNvPr id="9" name="Picture 9"/>
        <xdr:cNvPicPr preferRelativeResize="1">
          <a:picLocks noChangeAspect="1"/>
        </xdr:cNvPicPr>
      </xdr:nvPicPr>
      <xdr:blipFill>
        <a:blip r:embed="rId1"/>
        <a:srcRect t="9750" r="48783" b="68673"/>
        <a:stretch>
          <a:fillRect/>
        </a:stretch>
      </xdr:blipFill>
      <xdr:spPr>
        <a:xfrm>
          <a:off x="238125" y="7315200"/>
          <a:ext cx="5057775" cy="1600200"/>
        </a:xfrm>
        <a:prstGeom prst="rect">
          <a:avLst/>
        </a:prstGeom>
        <a:noFill/>
        <a:ln w="1" cmpd="sng">
          <a:noFill/>
        </a:ln>
      </xdr:spPr>
    </xdr:pic>
    <xdr:clientData/>
  </xdr:twoCellAnchor>
  <xdr:twoCellAnchor>
    <xdr:from>
      <xdr:col>2</xdr:col>
      <xdr:colOff>238125</xdr:colOff>
      <xdr:row>44</xdr:row>
      <xdr:rowOff>104775</xdr:rowOff>
    </xdr:from>
    <xdr:to>
      <xdr:col>2</xdr:col>
      <xdr:colOff>1847850</xdr:colOff>
      <xdr:row>45</xdr:row>
      <xdr:rowOff>104775</xdr:rowOff>
    </xdr:to>
    <xdr:sp>
      <xdr:nvSpPr>
        <xdr:cNvPr id="10" name="Rectangle 10"/>
        <xdr:cNvSpPr>
          <a:spLocks/>
        </xdr:cNvSpPr>
      </xdr:nvSpPr>
      <xdr:spPr>
        <a:xfrm>
          <a:off x="1438275" y="8210550"/>
          <a:ext cx="1609725"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29</xdr:row>
      <xdr:rowOff>161925</xdr:rowOff>
    </xdr:from>
    <xdr:to>
      <xdr:col>2</xdr:col>
      <xdr:colOff>1876425</xdr:colOff>
      <xdr:row>38</xdr:row>
      <xdr:rowOff>66675</xdr:rowOff>
    </xdr:to>
    <xdr:sp>
      <xdr:nvSpPr>
        <xdr:cNvPr id="11" name="Rectangle 11"/>
        <xdr:cNvSpPr>
          <a:spLocks/>
        </xdr:cNvSpPr>
      </xdr:nvSpPr>
      <xdr:spPr>
        <a:xfrm>
          <a:off x="1466850" y="5695950"/>
          <a:ext cx="1609725" cy="14478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45</xdr:row>
      <xdr:rowOff>38100</xdr:rowOff>
    </xdr:from>
    <xdr:to>
      <xdr:col>5</xdr:col>
      <xdr:colOff>800100</xdr:colOff>
      <xdr:row>46</xdr:row>
      <xdr:rowOff>19050</xdr:rowOff>
    </xdr:to>
    <xdr:sp>
      <xdr:nvSpPr>
        <xdr:cNvPr id="12" name="Rectangle 12"/>
        <xdr:cNvSpPr>
          <a:spLocks/>
        </xdr:cNvSpPr>
      </xdr:nvSpPr>
      <xdr:spPr>
        <a:xfrm>
          <a:off x="6038850" y="8315325"/>
          <a:ext cx="419100" cy="1524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xdr:row>
      <xdr:rowOff>200025</xdr:rowOff>
    </xdr:from>
    <xdr:to>
      <xdr:col>3</xdr:col>
      <xdr:colOff>342900</xdr:colOff>
      <xdr:row>8</xdr:row>
      <xdr:rowOff>47625</xdr:rowOff>
    </xdr:to>
    <xdr:sp>
      <xdr:nvSpPr>
        <xdr:cNvPr id="13" name="Line 13"/>
        <xdr:cNvSpPr>
          <a:spLocks/>
        </xdr:cNvSpPr>
      </xdr:nvSpPr>
      <xdr:spPr>
        <a:xfrm flipH="1">
          <a:off x="3295650" y="485775"/>
          <a:ext cx="323850" cy="12763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1457325</xdr:colOff>
      <xdr:row>9</xdr:row>
      <xdr:rowOff>104775</xdr:rowOff>
    </xdr:from>
    <xdr:to>
      <xdr:col>2</xdr:col>
      <xdr:colOff>1885950</xdr:colOff>
      <xdr:row>12</xdr:row>
      <xdr:rowOff>19050</xdr:rowOff>
    </xdr:to>
    <xdr:sp>
      <xdr:nvSpPr>
        <xdr:cNvPr id="14" name="Line 14"/>
        <xdr:cNvSpPr>
          <a:spLocks/>
        </xdr:cNvSpPr>
      </xdr:nvSpPr>
      <xdr:spPr>
        <a:xfrm flipH="1">
          <a:off x="2657475" y="1990725"/>
          <a:ext cx="428625" cy="4286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22</xdr:row>
      <xdr:rowOff>219075</xdr:rowOff>
    </xdr:from>
    <xdr:to>
      <xdr:col>2</xdr:col>
      <xdr:colOff>361950</xdr:colOff>
      <xdr:row>29</xdr:row>
      <xdr:rowOff>142875</xdr:rowOff>
    </xdr:to>
    <xdr:sp>
      <xdr:nvSpPr>
        <xdr:cNvPr id="15" name="Line 15"/>
        <xdr:cNvSpPr>
          <a:spLocks/>
        </xdr:cNvSpPr>
      </xdr:nvSpPr>
      <xdr:spPr>
        <a:xfrm flipH="1">
          <a:off x="1562100" y="4457700"/>
          <a:ext cx="0" cy="12192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942975</xdr:colOff>
      <xdr:row>22</xdr:row>
      <xdr:rowOff>180975</xdr:rowOff>
    </xdr:from>
    <xdr:to>
      <xdr:col>3</xdr:col>
      <xdr:colOff>962025</xdr:colOff>
      <xdr:row>44</xdr:row>
      <xdr:rowOff>95250</xdr:rowOff>
    </xdr:to>
    <xdr:sp>
      <xdr:nvSpPr>
        <xdr:cNvPr id="16" name="Line 16"/>
        <xdr:cNvSpPr>
          <a:spLocks/>
        </xdr:cNvSpPr>
      </xdr:nvSpPr>
      <xdr:spPr>
        <a:xfrm flipH="1">
          <a:off x="2143125" y="4419600"/>
          <a:ext cx="2095500" cy="37814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714375</xdr:colOff>
      <xdr:row>9</xdr:row>
      <xdr:rowOff>66675</xdr:rowOff>
    </xdr:from>
    <xdr:to>
      <xdr:col>5</xdr:col>
      <xdr:colOff>1343025</xdr:colOff>
      <xdr:row>11</xdr:row>
      <xdr:rowOff>66675</xdr:rowOff>
    </xdr:to>
    <xdr:sp>
      <xdr:nvSpPr>
        <xdr:cNvPr id="17" name="Line 17"/>
        <xdr:cNvSpPr>
          <a:spLocks/>
        </xdr:cNvSpPr>
      </xdr:nvSpPr>
      <xdr:spPr>
        <a:xfrm flipV="1">
          <a:off x="6372225" y="1952625"/>
          <a:ext cx="628650" cy="3429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771525</xdr:colOff>
      <xdr:row>16</xdr:row>
      <xdr:rowOff>238125</xdr:rowOff>
    </xdr:from>
    <xdr:to>
      <xdr:col>5</xdr:col>
      <xdr:colOff>2324100</xdr:colOff>
      <xdr:row>45</xdr:row>
      <xdr:rowOff>9525</xdr:rowOff>
    </xdr:to>
    <xdr:sp>
      <xdr:nvSpPr>
        <xdr:cNvPr id="18" name="Line 18"/>
        <xdr:cNvSpPr>
          <a:spLocks/>
        </xdr:cNvSpPr>
      </xdr:nvSpPr>
      <xdr:spPr>
        <a:xfrm flipH="1">
          <a:off x="6429375" y="3324225"/>
          <a:ext cx="1552575" cy="4962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220DB4F8\share\Documents%20and%20Settings\Z159503\&#12487;&#12473;&#12463;&#12488;&#12483;&#12503;\&#29983;&#28079;&#23398;&#32722;&#12458;&#12501;&#12521;&#12452;&#125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講座・イベント情報"/>
      <sheetName val="講座・イベント情報エラー"/>
      <sheetName val="団体・グループ情報"/>
      <sheetName val="団体・グループ情報エラー"/>
      <sheetName val="指導者情報"/>
      <sheetName val="指導者情報エラー"/>
      <sheetName val="イベント情報"/>
      <sheetName val="イベント情報エラー"/>
      <sheetName val="施設情報"/>
      <sheetName val="施設情報エラー"/>
      <sheetName val="教材情報"/>
      <sheetName val="教材情報エラー"/>
      <sheetName val="見学情報"/>
      <sheetName val="見学情報エラー"/>
      <sheetName val="問い合わせ先情報"/>
      <sheetName val="問い合わせ先情報エラー"/>
      <sheetName val="アップロード結果"/>
      <sheetName val="グローバル"/>
      <sheetName val="更新種別"/>
      <sheetName val="市町村"/>
      <sheetName val="県民向け・市町村向け"/>
      <sheetName val="社会情報施設"/>
      <sheetName val="費用の有無"/>
      <sheetName val="会費の有無"/>
      <sheetName val="ありなし"/>
      <sheetName val="性別"/>
      <sheetName val="チェック"/>
      <sheetName val="住所"/>
      <sheetName val="ソート条件"/>
      <sheetName val="中分類"/>
      <sheetName val="小分類"/>
      <sheetName val="中分類２"/>
      <sheetName val="小分類２"/>
      <sheetName val="中分類３"/>
      <sheetName val="小分類３"/>
      <sheetName val="中分類４"/>
      <sheetName val="小分類４"/>
      <sheetName val="中分類５"/>
      <sheetName val="小分類５"/>
      <sheetName val="中分類７"/>
      <sheetName val="小分類７"/>
      <sheetName val="中分類８"/>
      <sheetName val="小分類８"/>
      <sheetName val="講座・イベント情報分類"/>
      <sheetName val="指導者情報分類"/>
      <sheetName val="活動種別"/>
      <sheetName val="ボランティア種別"/>
    </sheetNames>
    <sheetDataSet>
      <sheetData sheetId="18">
        <row r="5">
          <cell r="C5" t="str">
            <v>更新</v>
          </cell>
        </row>
        <row r="6">
          <cell r="C6" t="str">
            <v>削除</v>
          </cell>
        </row>
      </sheetData>
      <sheetData sheetId="22">
        <row r="5">
          <cell r="C5" t="str">
            <v>無料</v>
          </cell>
        </row>
        <row r="6">
          <cell r="C6" t="str">
            <v>有料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yakoo@vill.takizawa.iwate.jp" TargetMode="External" /><Relationship Id="rId2" Type="http://schemas.openxmlformats.org/officeDocument/2006/relationships/hyperlink" Target="mailto:ohanasi_kororin@a011.broada.jp" TargetMode="External" /><Relationship Id="rId3" Type="http://schemas.openxmlformats.org/officeDocument/2006/relationships/hyperlink" Target="mailto:mokochan@juno.ocn.ne.jp" TargetMode="External" /><Relationship Id="rId4" Type="http://schemas.openxmlformats.org/officeDocument/2006/relationships/hyperlink" Target="mailto:mokochan@juno.ocn.ne.jp" TargetMode="External" /><Relationship Id="rId5" Type="http://schemas.openxmlformats.org/officeDocument/2006/relationships/hyperlink" Target="mailto:opagekidan@yahoo.co.jp" TargetMode="External" /><Relationship Id="rId6" Type="http://schemas.openxmlformats.org/officeDocument/2006/relationships/hyperlink" Target="mailto:ofutaikyou@world.ocn.ne.jp" TargetMode="External" /><Relationship Id="rId7" Type="http://schemas.openxmlformats.org/officeDocument/2006/relationships/hyperlink" Target="mailto:party-groove.2002jun@docomo.ne.jp" TargetMode="External" /><Relationship Id="rId8" Type="http://schemas.openxmlformats.org/officeDocument/2006/relationships/hyperlink" Target="mailto:info@cap-iwate.org/" TargetMode="External" /><Relationship Id="rId9" Type="http://schemas.openxmlformats.org/officeDocument/2006/relationships/hyperlink" Target="mailto:mmikisanpe0309@yahoo.co.jp"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T570"/>
  <sheetViews>
    <sheetView zoomScalePageLayoutView="0" workbookViewId="0" topLeftCell="A4">
      <selection activeCell="I8" sqref="I8"/>
    </sheetView>
  </sheetViews>
  <sheetFormatPr defaultColWidth="9.00390625" defaultRowHeight="13.5"/>
  <cols>
    <col min="1" max="1" width="6.75390625" style="19" customWidth="1"/>
    <col min="2" max="2" width="9.00390625" style="19" customWidth="1"/>
    <col min="3" max="3" width="27.25390625" style="19" customWidth="1"/>
    <col min="4" max="4" width="26.00390625" style="19" customWidth="1"/>
    <col min="5" max="5" width="5.25390625" style="19" customWidth="1"/>
    <col min="6" max="6" width="34.75390625" style="19" customWidth="1"/>
    <col min="7" max="7" width="11.00390625" style="19" customWidth="1"/>
    <col min="8" max="8" width="13.25390625" style="19" customWidth="1"/>
    <col min="9" max="12" width="12.25390625" style="19" customWidth="1"/>
    <col min="13" max="13" width="60.25390625" style="19" customWidth="1"/>
    <col min="14" max="14" width="29.50390625" style="19" customWidth="1"/>
    <col min="15" max="15" width="16.375" style="19" customWidth="1"/>
    <col min="16" max="16" width="12.00390625" style="19" customWidth="1"/>
    <col min="17" max="18" width="9.00390625" style="19" customWidth="1"/>
    <col min="19" max="19" width="36.375" style="19" customWidth="1"/>
    <col min="20" max="16384" width="9.00390625" style="19" customWidth="1"/>
  </cols>
  <sheetData>
    <row r="1" spans="1:20" s="18" customFormat="1" ht="22.5" customHeight="1">
      <c r="A1" s="62" t="s">
        <v>1279</v>
      </c>
      <c r="B1" s="62"/>
      <c r="C1" s="62"/>
      <c r="D1" s="62"/>
      <c r="E1" s="14"/>
      <c r="F1" s="62" t="s">
        <v>1280</v>
      </c>
      <c r="G1" s="62"/>
      <c r="H1" s="62"/>
      <c r="I1" s="15"/>
      <c r="J1" s="15"/>
      <c r="K1" s="15"/>
      <c r="L1" s="15"/>
      <c r="M1" s="16"/>
      <c r="N1" s="15"/>
      <c r="O1" s="15"/>
      <c r="P1" s="15"/>
      <c r="Q1" s="17"/>
      <c r="R1" s="17"/>
      <c r="S1" s="17"/>
      <c r="T1" s="17"/>
    </row>
    <row r="2" spans="1:20" ht="31.5" customHeight="1">
      <c r="A2" s="61" t="s">
        <v>1281</v>
      </c>
      <c r="B2" s="61"/>
      <c r="C2" s="61"/>
      <c r="D2" s="61"/>
      <c r="E2" s="61"/>
      <c r="F2" s="63" t="s">
        <v>1284</v>
      </c>
      <c r="G2" s="63"/>
      <c r="H2" s="63"/>
      <c r="I2" s="63"/>
      <c r="J2" s="21"/>
      <c r="K2" s="21"/>
      <c r="L2" s="22"/>
      <c r="M2" s="22"/>
      <c r="N2" s="22"/>
      <c r="O2" s="23"/>
      <c r="P2" s="20"/>
      <c r="Q2" s="24"/>
      <c r="R2" s="24"/>
      <c r="S2" s="24"/>
      <c r="T2" s="25"/>
    </row>
    <row r="3" spans="2:20" ht="13.5">
      <c r="B3" s="22"/>
      <c r="C3" s="26"/>
      <c r="D3" s="20"/>
      <c r="E3" s="27"/>
      <c r="F3" s="20"/>
      <c r="G3" s="20"/>
      <c r="H3" s="20"/>
      <c r="I3" s="28"/>
      <c r="J3" s="21"/>
      <c r="K3" s="21"/>
      <c r="L3" s="22"/>
      <c r="M3" s="22"/>
      <c r="N3" s="22"/>
      <c r="O3" s="23"/>
      <c r="P3" s="20"/>
      <c r="Q3" s="24"/>
      <c r="R3" s="24"/>
      <c r="S3" s="24"/>
      <c r="T3" s="25"/>
    </row>
    <row r="4" spans="2:19" ht="13.5">
      <c r="B4" s="22"/>
      <c r="C4" s="26"/>
      <c r="D4" s="20"/>
      <c r="E4" s="27"/>
      <c r="F4" s="20"/>
      <c r="G4" s="20"/>
      <c r="H4" s="20"/>
      <c r="I4" s="28"/>
      <c r="J4" s="21"/>
      <c r="K4" s="21"/>
      <c r="L4" s="22"/>
      <c r="M4" s="22"/>
      <c r="N4" s="22"/>
      <c r="O4" s="23"/>
      <c r="P4" s="20"/>
      <c r="Q4" s="22"/>
      <c r="R4" s="22"/>
      <c r="S4" s="24"/>
    </row>
    <row r="5" spans="2:19" ht="13.5">
      <c r="B5" s="22"/>
      <c r="C5" s="26"/>
      <c r="D5" s="20"/>
      <c r="E5" s="27"/>
      <c r="F5" s="20"/>
      <c r="G5" s="20"/>
      <c r="H5" s="20"/>
      <c r="I5" s="28"/>
      <c r="J5" s="21"/>
      <c r="K5" s="21"/>
      <c r="L5" s="22"/>
      <c r="M5" s="22"/>
      <c r="N5" s="22"/>
      <c r="O5" s="23"/>
      <c r="P5" s="20"/>
      <c r="Q5" s="22"/>
      <c r="R5" s="22"/>
      <c r="S5" s="24"/>
    </row>
    <row r="6" spans="2:19" ht="13.5">
      <c r="B6" s="22"/>
      <c r="C6" s="26"/>
      <c r="D6" s="20"/>
      <c r="E6" s="27"/>
      <c r="F6" s="20"/>
      <c r="G6" s="20"/>
      <c r="H6" s="20"/>
      <c r="I6" s="28"/>
      <c r="J6" s="21"/>
      <c r="K6" s="21"/>
      <c r="L6" s="22"/>
      <c r="M6" s="22"/>
      <c r="N6" s="22"/>
      <c r="O6" s="23"/>
      <c r="P6" s="20"/>
      <c r="Q6" s="22"/>
      <c r="R6" s="22"/>
      <c r="S6" s="24"/>
    </row>
    <row r="7" spans="2:19" ht="13.5">
      <c r="B7" s="22"/>
      <c r="C7" s="26"/>
      <c r="D7" s="20"/>
      <c r="E7" s="27"/>
      <c r="F7" s="20"/>
      <c r="G7" s="20"/>
      <c r="H7" s="20"/>
      <c r="I7" s="28"/>
      <c r="J7" s="21"/>
      <c r="K7" s="21"/>
      <c r="L7" s="22"/>
      <c r="M7" s="22"/>
      <c r="N7" s="22"/>
      <c r="O7" s="23"/>
      <c r="P7" s="20"/>
      <c r="Q7" s="22"/>
      <c r="R7" s="22"/>
      <c r="S7" s="24"/>
    </row>
    <row r="8" spans="2:19" ht="13.5">
      <c r="B8" s="22"/>
      <c r="C8" s="26"/>
      <c r="D8" s="20"/>
      <c r="E8" s="27"/>
      <c r="F8" s="20"/>
      <c r="G8" s="20"/>
      <c r="H8" s="20"/>
      <c r="I8" s="28"/>
      <c r="J8" s="21"/>
      <c r="K8" s="21"/>
      <c r="L8" s="22"/>
      <c r="M8" s="22"/>
      <c r="N8" s="22"/>
      <c r="O8" s="23"/>
      <c r="P8" s="20"/>
      <c r="Q8" s="22"/>
      <c r="R8" s="22"/>
      <c r="S8" s="24"/>
    </row>
    <row r="9" spans="2:19" ht="13.5">
      <c r="B9" s="22"/>
      <c r="C9" s="26"/>
      <c r="D9" s="20"/>
      <c r="E9" s="27"/>
      <c r="F9" s="20"/>
      <c r="G9" s="20"/>
      <c r="H9" s="20"/>
      <c r="I9" s="28"/>
      <c r="J9" s="21"/>
      <c r="K9" s="21"/>
      <c r="L9" s="22"/>
      <c r="M9" s="22"/>
      <c r="N9" s="22"/>
      <c r="O9" s="23"/>
      <c r="P9" s="20"/>
      <c r="Q9" s="22"/>
      <c r="R9" s="22"/>
      <c r="S9" s="24"/>
    </row>
    <row r="10" spans="2:19" ht="13.5">
      <c r="B10" s="22"/>
      <c r="C10" s="26"/>
      <c r="D10" s="20"/>
      <c r="E10" s="27"/>
      <c r="F10" s="20"/>
      <c r="G10" s="20"/>
      <c r="H10" s="20"/>
      <c r="I10" s="28"/>
      <c r="J10" s="21"/>
      <c r="K10" s="21"/>
      <c r="L10" s="22"/>
      <c r="M10" s="22"/>
      <c r="N10" s="22"/>
      <c r="O10" s="23"/>
      <c r="P10" s="20"/>
      <c r="Q10" s="22"/>
      <c r="R10" s="22"/>
      <c r="S10" s="24"/>
    </row>
    <row r="11" spans="2:19" ht="13.5">
      <c r="B11" s="22"/>
      <c r="C11" s="26"/>
      <c r="D11" s="20"/>
      <c r="E11" s="27"/>
      <c r="F11" s="20"/>
      <c r="G11" s="20"/>
      <c r="H11" s="20"/>
      <c r="I11" s="28"/>
      <c r="J11" s="21"/>
      <c r="K11" s="21"/>
      <c r="L11" s="22"/>
      <c r="M11" s="22"/>
      <c r="N11" s="22"/>
      <c r="O11" s="23"/>
      <c r="P11" s="20"/>
      <c r="Q11" s="22"/>
      <c r="R11" s="22"/>
      <c r="S11" s="24"/>
    </row>
    <row r="12" spans="2:19" ht="13.5">
      <c r="B12" s="22"/>
      <c r="C12" s="26"/>
      <c r="D12" s="20"/>
      <c r="E12" s="27"/>
      <c r="F12" s="20"/>
      <c r="G12" s="20"/>
      <c r="H12" s="20"/>
      <c r="I12" s="28"/>
      <c r="J12" s="21"/>
      <c r="K12" s="21"/>
      <c r="L12" s="22"/>
      <c r="M12" s="22"/>
      <c r="N12" s="22"/>
      <c r="O12" s="23"/>
      <c r="P12" s="20"/>
      <c r="Q12" s="22"/>
      <c r="R12" s="22"/>
      <c r="S12" s="24"/>
    </row>
    <row r="13" spans="2:19" ht="13.5">
      <c r="B13" s="22"/>
      <c r="C13" s="26"/>
      <c r="D13" s="20"/>
      <c r="E13" s="27"/>
      <c r="F13" s="20"/>
      <c r="G13" s="20"/>
      <c r="H13" s="20"/>
      <c r="I13" s="28"/>
      <c r="J13" s="21"/>
      <c r="K13" s="21"/>
      <c r="L13" s="22"/>
      <c r="M13" s="22"/>
      <c r="N13" s="22"/>
      <c r="O13" s="23"/>
      <c r="P13" s="20"/>
      <c r="Q13" s="22"/>
      <c r="R13" s="22"/>
      <c r="S13" s="24"/>
    </row>
    <row r="14" spans="2:19" ht="13.5">
      <c r="B14" s="22"/>
      <c r="C14" s="26"/>
      <c r="D14" s="20"/>
      <c r="E14" s="27"/>
      <c r="F14" s="20"/>
      <c r="G14" s="20"/>
      <c r="H14" s="20"/>
      <c r="I14" s="28"/>
      <c r="J14" s="21"/>
      <c r="K14" s="21"/>
      <c r="L14" s="22"/>
      <c r="M14" s="22"/>
      <c r="N14" s="22"/>
      <c r="O14" s="23"/>
      <c r="P14" s="20"/>
      <c r="Q14" s="22"/>
      <c r="R14" s="22"/>
      <c r="S14" s="24"/>
    </row>
    <row r="15" spans="2:19" ht="13.5">
      <c r="B15" s="22"/>
      <c r="C15" s="26"/>
      <c r="D15" s="20"/>
      <c r="E15" s="27"/>
      <c r="F15" s="20"/>
      <c r="G15" s="20"/>
      <c r="H15" s="20"/>
      <c r="I15" s="28"/>
      <c r="J15" s="21"/>
      <c r="K15" s="21"/>
      <c r="L15" s="22"/>
      <c r="M15" s="22"/>
      <c r="N15" s="22"/>
      <c r="O15" s="23"/>
      <c r="P15" s="20"/>
      <c r="Q15" s="22"/>
      <c r="R15" s="22"/>
      <c r="S15" s="24"/>
    </row>
    <row r="16" spans="2:19" ht="13.5">
      <c r="B16" s="22"/>
      <c r="C16" s="26"/>
      <c r="D16" s="20"/>
      <c r="E16" s="27"/>
      <c r="F16" s="20"/>
      <c r="G16" s="20"/>
      <c r="H16" s="20"/>
      <c r="I16" s="28"/>
      <c r="J16" s="21"/>
      <c r="K16" s="21"/>
      <c r="L16" s="22"/>
      <c r="M16" s="22"/>
      <c r="N16" s="22"/>
      <c r="O16" s="23"/>
      <c r="P16" s="20"/>
      <c r="Q16" s="22"/>
      <c r="R16" s="22"/>
      <c r="S16" s="24"/>
    </row>
    <row r="17" spans="2:19" ht="23.25" customHeight="1">
      <c r="B17" s="22"/>
      <c r="C17" s="26"/>
      <c r="D17" s="20"/>
      <c r="E17" s="27"/>
      <c r="F17" s="63" t="s">
        <v>1282</v>
      </c>
      <c r="G17" s="63"/>
      <c r="H17" s="63"/>
      <c r="I17" s="63"/>
      <c r="J17" s="21"/>
      <c r="K17" s="21"/>
      <c r="L17" s="22"/>
      <c r="M17" s="22"/>
      <c r="N17" s="22"/>
      <c r="O17" s="23"/>
      <c r="P17" s="20"/>
      <c r="Q17" s="22"/>
      <c r="R17" s="22"/>
      <c r="S17" s="24"/>
    </row>
    <row r="18" spans="2:19" ht="13.5">
      <c r="B18" s="22"/>
      <c r="C18" s="26"/>
      <c r="D18" s="20"/>
      <c r="E18" s="27"/>
      <c r="F18" s="20"/>
      <c r="G18" s="20"/>
      <c r="H18" s="20"/>
      <c r="I18" s="28"/>
      <c r="J18" s="21"/>
      <c r="K18" s="21"/>
      <c r="L18" s="22"/>
      <c r="M18" s="22"/>
      <c r="N18" s="22"/>
      <c r="O18" s="23"/>
      <c r="P18" s="20"/>
      <c r="Q18" s="22"/>
      <c r="R18" s="22"/>
      <c r="S18" s="24"/>
    </row>
    <row r="19" spans="2:19" ht="13.5">
      <c r="B19" s="22"/>
      <c r="C19" s="26"/>
      <c r="D19" s="20"/>
      <c r="E19" s="27"/>
      <c r="F19" s="20"/>
      <c r="G19" s="20"/>
      <c r="H19" s="20"/>
      <c r="I19" s="28"/>
      <c r="J19" s="21"/>
      <c r="K19" s="21"/>
      <c r="L19" s="22"/>
      <c r="M19" s="22"/>
      <c r="N19" s="22"/>
      <c r="O19" s="23"/>
      <c r="P19" s="20"/>
      <c r="Q19" s="22"/>
      <c r="R19" s="22"/>
      <c r="S19" s="24"/>
    </row>
    <row r="20" spans="2:19" ht="13.5">
      <c r="B20" s="22"/>
      <c r="C20" s="26"/>
      <c r="D20" s="20"/>
      <c r="E20" s="27"/>
      <c r="F20" s="20"/>
      <c r="G20" s="20"/>
      <c r="H20" s="20"/>
      <c r="I20" s="28"/>
      <c r="J20" s="21"/>
      <c r="K20" s="21"/>
      <c r="L20" s="22"/>
      <c r="M20" s="22"/>
      <c r="N20" s="22"/>
      <c r="O20" s="23"/>
      <c r="P20" s="20"/>
      <c r="Q20" s="22"/>
      <c r="R20" s="22"/>
      <c r="S20" s="24"/>
    </row>
    <row r="21" spans="2:19" ht="13.5">
      <c r="B21" s="22"/>
      <c r="C21" s="26"/>
      <c r="D21" s="20"/>
      <c r="E21" s="27"/>
      <c r="F21" s="20"/>
      <c r="G21" s="20"/>
      <c r="H21" s="20"/>
      <c r="I21" s="28"/>
      <c r="J21" s="21"/>
      <c r="K21" s="21"/>
      <c r="L21" s="22"/>
      <c r="M21" s="22"/>
      <c r="N21" s="22"/>
      <c r="O21" s="23"/>
      <c r="P21" s="20"/>
      <c r="Q21" s="22"/>
      <c r="R21" s="22"/>
      <c r="S21" s="24"/>
    </row>
    <row r="22" spans="2:19" ht="13.5">
      <c r="B22" s="22"/>
      <c r="C22" s="26"/>
      <c r="D22" s="20"/>
      <c r="E22" s="27"/>
      <c r="F22" s="20"/>
      <c r="G22" s="20"/>
      <c r="H22" s="20"/>
      <c r="I22" s="28"/>
      <c r="J22" s="21"/>
      <c r="K22" s="21"/>
      <c r="L22" s="22"/>
      <c r="M22" s="22"/>
      <c r="N22" s="22"/>
      <c r="O22" s="23"/>
      <c r="P22" s="20"/>
      <c r="Q22" s="22"/>
      <c r="R22" s="22"/>
      <c r="S22" s="24"/>
    </row>
    <row r="23" spans="1:19" ht="21" customHeight="1">
      <c r="A23" s="61" t="s">
        <v>1283</v>
      </c>
      <c r="B23" s="61"/>
      <c r="C23" s="61"/>
      <c r="D23" s="61"/>
      <c r="E23" s="61"/>
      <c r="F23" s="20"/>
      <c r="G23" s="20"/>
      <c r="H23" s="20"/>
      <c r="I23" s="28"/>
      <c r="J23" s="21"/>
      <c r="K23" s="21"/>
      <c r="L23" s="22"/>
      <c r="M23" s="22"/>
      <c r="N23" s="22"/>
      <c r="O23" s="23"/>
      <c r="P23" s="20"/>
      <c r="Q23" s="22"/>
      <c r="R23" s="22"/>
      <c r="S23" s="24"/>
    </row>
    <row r="24" spans="2:19" ht="13.5">
      <c r="B24" s="22"/>
      <c r="C24" s="26"/>
      <c r="D24" s="20"/>
      <c r="E24" s="27"/>
      <c r="F24" s="20"/>
      <c r="G24" s="20"/>
      <c r="H24" s="20"/>
      <c r="I24" s="28"/>
      <c r="J24" s="21"/>
      <c r="K24" s="21"/>
      <c r="L24" s="22"/>
      <c r="M24" s="22"/>
      <c r="N24" s="22"/>
      <c r="O24" s="23"/>
      <c r="P24" s="20"/>
      <c r="Q24" s="22"/>
      <c r="R24" s="22"/>
      <c r="S24" s="24"/>
    </row>
    <row r="25" spans="2:19" ht="13.5">
      <c r="B25" s="22"/>
      <c r="C25" s="26"/>
      <c r="D25" s="20"/>
      <c r="E25" s="27"/>
      <c r="F25" s="20"/>
      <c r="G25" s="20"/>
      <c r="H25" s="20"/>
      <c r="I25" s="28"/>
      <c r="J25" s="21"/>
      <c r="K25" s="21"/>
      <c r="L25" s="22"/>
      <c r="M25" s="22"/>
      <c r="N25" s="22"/>
      <c r="O25" s="23"/>
      <c r="P25" s="20"/>
      <c r="Q25" s="22"/>
      <c r="R25" s="22"/>
      <c r="S25" s="24"/>
    </row>
    <row r="26" spans="2:19" ht="13.5">
      <c r="B26" s="22"/>
      <c r="C26" s="26"/>
      <c r="D26" s="20"/>
      <c r="E26" s="27"/>
      <c r="F26" s="20"/>
      <c r="G26" s="20"/>
      <c r="H26" s="20"/>
      <c r="I26" s="28"/>
      <c r="J26" s="21"/>
      <c r="K26" s="21"/>
      <c r="L26" s="22"/>
      <c r="M26" s="22"/>
      <c r="N26" s="22"/>
      <c r="O26" s="23"/>
      <c r="P26" s="20"/>
      <c r="Q26" s="22"/>
      <c r="R26" s="22"/>
      <c r="S26" s="22"/>
    </row>
    <row r="27" spans="2:19" ht="13.5">
      <c r="B27" s="22"/>
      <c r="C27" s="26"/>
      <c r="D27" s="20"/>
      <c r="E27" s="27"/>
      <c r="F27" s="20"/>
      <c r="G27" s="20"/>
      <c r="H27" s="20"/>
      <c r="I27" s="28"/>
      <c r="J27" s="21"/>
      <c r="K27" s="21"/>
      <c r="L27" s="22"/>
      <c r="M27" s="22"/>
      <c r="N27" s="22"/>
      <c r="O27" s="23"/>
      <c r="P27" s="20"/>
      <c r="Q27" s="22"/>
      <c r="R27" s="22"/>
      <c r="S27" s="22"/>
    </row>
    <row r="28" spans="2:19" ht="13.5">
      <c r="B28" s="22"/>
      <c r="C28" s="26"/>
      <c r="D28" s="20"/>
      <c r="E28" s="27"/>
      <c r="F28" s="20"/>
      <c r="G28" s="20"/>
      <c r="H28" s="20"/>
      <c r="I28" s="28"/>
      <c r="J28" s="21"/>
      <c r="K28" s="21"/>
      <c r="L28" s="22"/>
      <c r="M28" s="22"/>
      <c r="N28" s="22"/>
      <c r="O28" s="23"/>
      <c r="P28" s="20"/>
      <c r="Q28" s="22"/>
      <c r="R28" s="22"/>
      <c r="S28" s="22"/>
    </row>
    <row r="29" spans="2:19" ht="13.5">
      <c r="B29" s="22"/>
      <c r="C29" s="26"/>
      <c r="D29" s="20"/>
      <c r="E29" s="27"/>
      <c r="F29" s="20"/>
      <c r="G29" s="20"/>
      <c r="H29" s="20"/>
      <c r="I29" s="28"/>
      <c r="J29" s="21"/>
      <c r="K29" s="21"/>
      <c r="L29" s="22"/>
      <c r="M29" s="22"/>
      <c r="N29" s="22"/>
      <c r="O29" s="23"/>
      <c r="P29" s="20"/>
      <c r="Q29" s="22"/>
      <c r="R29" s="22"/>
      <c r="S29" s="22"/>
    </row>
    <row r="30" spans="2:19" ht="13.5">
      <c r="B30" s="22"/>
      <c r="C30" s="26"/>
      <c r="D30" s="20"/>
      <c r="E30" s="27"/>
      <c r="F30" s="20"/>
      <c r="G30" s="20"/>
      <c r="H30" s="20"/>
      <c r="I30" s="28"/>
      <c r="J30" s="21"/>
      <c r="K30" s="21"/>
      <c r="L30" s="22"/>
      <c r="M30" s="22"/>
      <c r="N30" s="22"/>
      <c r="O30" s="23"/>
      <c r="P30" s="20"/>
      <c r="Q30" s="22"/>
      <c r="R30" s="22"/>
      <c r="S30" s="22"/>
    </row>
    <row r="31" spans="2:19" ht="13.5">
      <c r="B31" s="22"/>
      <c r="C31" s="26"/>
      <c r="D31" s="20"/>
      <c r="E31" s="27"/>
      <c r="F31" s="20"/>
      <c r="G31" s="20"/>
      <c r="H31" s="20"/>
      <c r="I31" s="28"/>
      <c r="J31" s="21"/>
      <c r="K31" s="21"/>
      <c r="L31" s="22"/>
      <c r="M31" s="22"/>
      <c r="N31" s="22"/>
      <c r="O31" s="23"/>
      <c r="P31" s="20"/>
      <c r="Q31" s="22"/>
      <c r="R31" s="22"/>
      <c r="S31" s="22"/>
    </row>
    <row r="32" spans="2:19" ht="13.5">
      <c r="B32" s="22"/>
      <c r="C32" s="26"/>
      <c r="D32" s="20"/>
      <c r="E32" s="27"/>
      <c r="F32" s="20"/>
      <c r="G32" s="20"/>
      <c r="H32" s="20"/>
      <c r="I32" s="28"/>
      <c r="J32" s="21"/>
      <c r="K32" s="21"/>
      <c r="L32" s="22"/>
      <c r="M32" s="22"/>
      <c r="N32" s="22"/>
      <c r="O32" s="23"/>
      <c r="P32" s="20"/>
      <c r="Q32" s="22"/>
      <c r="R32" s="22"/>
      <c r="S32" s="22"/>
    </row>
    <row r="33" spans="2:19" ht="13.5">
      <c r="B33" s="22"/>
      <c r="C33" s="26"/>
      <c r="D33" s="20"/>
      <c r="E33" s="27"/>
      <c r="F33" s="20"/>
      <c r="G33" s="20"/>
      <c r="H33" s="20"/>
      <c r="I33" s="28"/>
      <c r="J33" s="21"/>
      <c r="K33" s="21"/>
      <c r="L33" s="22"/>
      <c r="M33" s="22"/>
      <c r="N33" s="22"/>
      <c r="O33" s="23"/>
      <c r="P33" s="20"/>
      <c r="Q33" s="22"/>
      <c r="R33" s="22"/>
      <c r="S33" s="22"/>
    </row>
    <row r="34" spans="2:19" ht="13.5">
      <c r="B34" s="22"/>
      <c r="C34" s="26"/>
      <c r="D34" s="20"/>
      <c r="E34" s="27"/>
      <c r="F34" s="20"/>
      <c r="G34" s="20"/>
      <c r="H34" s="20"/>
      <c r="I34" s="28"/>
      <c r="J34" s="21"/>
      <c r="K34" s="21"/>
      <c r="L34" s="22"/>
      <c r="M34" s="22"/>
      <c r="N34" s="22"/>
      <c r="O34" s="23"/>
      <c r="P34" s="20"/>
      <c r="Q34" s="22"/>
      <c r="R34" s="22"/>
      <c r="S34" s="22"/>
    </row>
    <row r="35" spans="2:19" ht="13.5">
      <c r="B35" s="22"/>
      <c r="C35" s="26"/>
      <c r="D35" s="20"/>
      <c r="E35" s="27"/>
      <c r="F35" s="20"/>
      <c r="G35" s="20"/>
      <c r="H35" s="20"/>
      <c r="I35" s="28"/>
      <c r="J35" s="21"/>
      <c r="K35" s="21"/>
      <c r="L35" s="22"/>
      <c r="M35" s="22"/>
      <c r="N35" s="22"/>
      <c r="O35" s="23"/>
      <c r="P35" s="20"/>
      <c r="Q35" s="22"/>
      <c r="R35" s="22"/>
      <c r="S35" s="22"/>
    </row>
    <row r="36" spans="2:19" ht="13.5">
      <c r="B36" s="22"/>
      <c r="C36" s="26"/>
      <c r="D36" s="20"/>
      <c r="E36" s="27"/>
      <c r="F36" s="20"/>
      <c r="G36" s="20"/>
      <c r="H36" s="20"/>
      <c r="I36" s="28"/>
      <c r="J36" s="21"/>
      <c r="K36" s="21"/>
      <c r="L36" s="22"/>
      <c r="M36" s="22"/>
      <c r="N36" s="22"/>
      <c r="O36" s="23"/>
      <c r="P36" s="20"/>
      <c r="Q36" s="22"/>
      <c r="R36" s="22"/>
      <c r="S36" s="22"/>
    </row>
    <row r="37" spans="2:19" ht="13.5">
      <c r="B37" s="22"/>
      <c r="C37" s="26"/>
      <c r="D37" s="20"/>
      <c r="E37" s="27"/>
      <c r="F37" s="20"/>
      <c r="G37" s="20"/>
      <c r="H37" s="20"/>
      <c r="I37" s="28"/>
      <c r="J37" s="21"/>
      <c r="K37" s="21"/>
      <c r="L37" s="22"/>
      <c r="M37" s="22"/>
      <c r="N37" s="22"/>
      <c r="O37" s="23"/>
      <c r="P37" s="20"/>
      <c r="Q37" s="22"/>
      <c r="R37" s="22"/>
      <c r="S37" s="22"/>
    </row>
    <row r="38" spans="2:19" ht="13.5">
      <c r="B38" s="22"/>
      <c r="C38" s="26"/>
      <c r="D38" s="20"/>
      <c r="E38" s="27"/>
      <c r="F38" s="20"/>
      <c r="G38" s="20"/>
      <c r="H38" s="20"/>
      <c r="I38" s="28"/>
      <c r="J38" s="21"/>
      <c r="K38" s="21"/>
      <c r="L38" s="22"/>
      <c r="M38" s="22"/>
      <c r="N38" s="22"/>
      <c r="O38" s="23"/>
      <c r="P38" s="20"/>
      <c r="Q38" s="22"/>
      <c r="R38" s="22"/>
      <c r="S38" s="22"/>
    </row>
    <row r="39" spans="2:19" ht="13.5">
      <c r="B39" s="22"/>
      <c r="C39" s="26"/>
      <c r="D39" s="20"/>
      <c r="E39" s="27"/>
      <c r="F39" s="20"/>
      <c r="G39" s="20"/>
      <c r="H39" s="20"/>
      <c r="I39" s="28"/>
      <c r="J39" s="21"/>
      <c r="K39" s="21"/>
      <c r="L39" s="22"/>
      <c r="M39" s="22"/>
      <c r="N39" s="22"/>
      <c r="O39" s="23"/>
      <c r="P39" s="20"/>
      <c r="Q39" s="22"/>
      <c r="R39" s="22"/>
      <c r="S39" s="22"/>
    </row>
    <row r="40" spans="2:19" ht="13.5">
      <c r="B40" s="22"/>
      <c r="C40" s="26"/>
      <c r="D40" s="20"/>
      <c r="E40" s="27"/>
      <c r="F40" s="20"/>
      <c r="G40" s="20"/>
      <c r="H40" s="20"/>
      <c r="I40" s="28"/>
      <c r="J40" s="21"/>
      <c r="K40" s="21"/>
      <c r="L40" s="22"/>
      <c r="M40" s="22"/>
      <c r="N40" s="22"/>
      <c r="O40" s="23"/>
      <c r="P40" s="20"/>
      <c r="Q40" s="22"/>
      <c r="R40" s="22"/>
      <c r="S40" s="22"/>
    </row>
    <row r="41" spans="2:19" ht="13.5">
      <c r="B41" s="22"/>
      <c r="C41" s="26"/>
      <c r="D41" s="20"/>
      <c r="E41" s="27"/>
      <c r="F41" s="20"/>
      <c r="G41" s="20"/>
      <c r="H41" s="20"/>
      <c r="I41" s="28"/>
      <c r="J41" s="21"/>
      <c r="K41" s="21"/>
      <c r="L41" s="22"/>
      <c r="M41" s="22"/>
      <c r="N41" s="22"/>
      <c r="O41" s="23"/>
      <c r="P41" s="20"/>
      <c r="Q41" s="22"/>
      <c r="R41" s="22"/>
      <c r="S41" s="22"/>
    </row>
    <row r="42" spans="2:19" ht="13.5">
      <c r="B42" s="22"/>
      <c r="C42" s="26"/>
      <c r="D42" s="20"/>
      <c r="E42" s="27"/>
      <c r="F42" s="20"/>
      <c r="G42" s="20"/>
      <c r="H42" s="20"/>
      <c r="I42" s="28"/>
      <c r="J42" s="21"/>
      <c r="K42" s="21"/>
      <c r="L42" s="22"/>
      <c r="M42" s="22"/>
      <c r="N42" s="22"/>
      <c r="O42" s="23"/>
      <c r="P42" s="20"/>
      <c r="Q42" s="22"/>
      <c r="R42" s="22"/>
      <c r="S42" s="22"/>
    </row>
    <row r="43" spans="2:19" ht="13.5">
      <c r="B43" s="22"/>
      <c r="C43" s="26"/>
      <c r="D43" s="20"/>
      <c r="E43" s="27"/>
      <c r="F43" s="20"/>
      <c r="G43" s="20"/>
      <c r="H43" s="20"/>
      <c r="I43" s="28"/>
      <c r="J43" s="21"/>
      <c r="K43" s="21"/>
      <c r="L43" s="22"/>
      <c r="M43" s="22"/>
      <c r="N43" s="22"/>
      <c r="O43" s="23"/>
      <c r="P43" s="20"/>
      <c r="Q43" s="22"/>
      <c r="R43" s="22"/>
      <c r="S43" s="22"/>
    </row>
    <row r="44" spans="2:19" ht="13.5">
      <c r="B44" s="22"/>
      <c r="C44" s="26"/>
      <c r="D44" s="20"/>
      <c r="E44" s="27"/>
      <c r="F44" s="20"/>
      <c r="G44" s="20"/>
      <c r="H44" s="20"/>
      <c r="I44" s="28"/>
      <c r="J44" s="21"/>
      <c r="K44" s="21"/>
      <c r="L44" s="22"/>
      <c r="M44" s="22"/>
      <c r="N44" s="22"/>
      <c r="O44" s="23"/>
      <c r="P44" s="20"/>
      <c r="Q44" s="22"/>
      <c r="R44" s="22"/>
      <c r="S44" s="22"/>
    </row>
    <row r="45" spans="2:19" ht="13.5">
      <c r="B45" s="22"/>
      <c r="C45" s="26"/>
      <c r="D45" s="20"/>
      <c r="E45" s="27"/>
      <c r="F45" s="20"/>
      <c r="G45" s="20"/>
      <c r="H45" s="20"/>
      <c r="I45" s="28"/>
      <c r="J45" s="21"/>
      <c r="K45" s="21"/>
      <c r="L45" s="22"/>
      <c r="M45" s="22"/>
      <c r="N45" s="22"/>
      <c r="O45" s="23"/>
      <c r="P45" s="20"/>
      <c r="Q45" s="22"/>
      <c r="R45" s="22"/>
      <c r="S45" s="22"/>
    </row>
    <row r="46" spans="2:19" ht="13.5">
      <c r="B46" s="22"/>
      <c r="C46" s="26"/>
      <c r="D46" s="20"/>
      <c r="E46" s="27"/>
      <c r="F46" s="20"/>
      <c r="G46" s="20"/>
      <c r="H46" s="20"/>
      <c r="I46" s="28"/>
      <c r="J46" s="21"/>
      <c r="K46" s="21"/>
      <c r="L46" s="22"/>
      <c r="M46" s="22"/>
      <c r="N46" s="22"/>
      <c r="O46" s="23"/>
      <c r="P46" s="20"/>
      <c r="Q46" s="22"/>
      <c r="R46" s="22"/>
      <c r="S46" s="22"/>
    </row>
    <row r="47" spans="2:19" ht="13.5">
      <c r="B47" s="22"/>
      <c r="C47" s="26"/>
      <c r="D47" s="20"/>
      <c r="E47" s="27"/>
      <c r="F47" s="20"/>
      <c r="G47" s="20"/>
      <c r="H47" s="20"/>
      <c r="I47" s="28"/>
      <c r="J47" s="21"/>
      <c r="K47" s="21"/>
      <c r="L47" s="22"/>
      <c r="M47" s="22"/>
      <c r="N47" s="22"/>
      <c r="O47" s="23"/>
      <c r="P47" s="20"/>
      <c r="Q47" s="22"/>
      <c r="R47" s="22"/>
      <c r="S47" s="22"/>
    </row>
    <row r="48" spans="2:19" ht="13.5">
      <c r="B48" s="22"/>
      <c r="C48" s="26"/>
      <c r="D48" s="20"/>
      <c r="E48" s="27"/>
      <c r="F48" s="20"/>
      <c r="G48" s="20"/>
      <c r="H48" s="20"/>
      <c r="I48" s="28"/>
      <c r="J48" s="21"/>
      <c r="K48" s="21"/>
      <c r="L48" s="22"/>
      <c r="M48" s="22"/>
      <c r="N48" s="22"/>
      <c r="O48" s="23"/>
      <c r="P48" s="20"/>
      <c r="Q48" s="22"/>
      <c r="R48" s="22"/>
      <c r="S48" s="22"/>
    </row>
    <row r="49" spans="2:19" ht="13.5">
      <c r="B49" s="22"/>
      <c r="C49" s="26"/>
      <c r="D49" s="20"/>
      <c r="E49" s="27"/>
      <c r="F49" s="20"/>
      <c r="G49" s="20"/>
      <c r="H49" s="20"/>
      <c r="I49" s="28"/>
      <c r="J49" s="21"/>
      <c r="K49" s="21"/>
      <c r="L49" s="22"/>
      <c r="M49" s="22"/>
      <c r="N49" s="22"/>
      <c r="O49" s="23"/>
      <c r="P49" s="20"/>
      <c r="Q49" s="22"/>
      <c r="R49" s="22"/>
      <c r="S49" s="22"/>
    </row>
    <row r="50" spans="2:19" ht="13.5">
      <c r="B50" s="22"/>
      <c r="C50" s="26"/>
      <c r="D50" s="20"/>
      <c r="E50" s="27"/>
      <c r="F50" s="20"/>
      <c r="G50" s="20"/>
      <c r="H50" s="20"/>
      <c r="I50" s="28"/>
      <c r="J50" s="21"/>
      <c r="K50" s="21"/>
      <c r="L50" s="22"/>
      <c r="M50" s="22"/>
      <c r="N50" s="22"/>
      <c r="O50" s="23"/>
      <c r="P50" s="20"/>
      <c r="Q50" s="22"/>
      <c r="R50" s="22"/>
      <c r="S50" s="22"/>
    </row>
    <row r="51" spans="2:19" ht="13.5">
      <c r="B51" s="22"/>
      <c r="C51" s="26"/>
      <c r="D51" s="20"/>
      <c r="E51" s="27"/>
      <c r="F51" s="20"/>
      <c r="G51" s="20"/>
      <c r="H51" s="20"/>
      <c r="I51" s="28"/>
      <c r="J51" s="21"/>
      <c r="K51" s="21"/>
      <c r="L51" s="22"/>
      <c r="M51" s="22"/>
      <c r="N51" s="22"/>
      <c r="O51" s="23"/>
      <c r="P51" s="20"/>
      <c r="Q51" s="22"/>
      <c r="R51" s="22"/>
      <c r="S51" s="22"/>
    </row>
    <row r="52" spans="2:19" ht="13.5">
      <c r="B52" s="22"/>
      <c r="C52" s="26"/>
      <c r="D52" s="20"/>
      <c r="E52" s="27"/>
      <c r="F52" s="20"/>
      <c r="G52" s="20"/>
      <c r="H52" s="20"/>
      <c r="I52" s="28"/>
      <c r="J52" s="21"/>
      <c r="K52" s="21"/>
      <c r="L52" s="22"/>
      <c r="M52" s="22"/>
      <c r="N52" s="22"/>
      <c r="O52" s="23"/>
      <c r="P52" s="20"/>
      <c r="Q52" s="22"/>
      <c r="R52" s="22"/>
      <c r="S52" s="22"/>
    </row>
    <row r="53" spans="2:19" ht="13.5">
      <c r="B53" s="22"/>
      <c r="C53" s="26"/>
      <c r="D53" s="20"/>
      <c r="E53" s="27"/>
      <c r="F53" s="20"/>
      <c r="G53" s="20"/>
      <c r="H53" s="20"/>
      <c r="I53" s="28"/>
      <c r="J53" s="21"/>
      <c r="K53" s="21"/>
      <c r="L53" s="22"/>
      <c r="M53" s="22"/>
      <c r="N53" s="22"/>
      <c r="O53" s="23"/>
      <c r="P53" s="20"/>
      <c r="Q53" s="22"/>
      <c r="R53" s="22"/>
      <c r="S53" s="22"/>
    </row>
    <row r="54" spans="2:19" ht="13.5">
      <c r="B54" s="22"/>
      <c r="C54" s="26"/>
      <c r="D54" s="20"/>
      <c r="E54" s="27"/>
      <c r="F54" s="20"/>
      <c r="G54" s="20"/>
      <c r="H54" s="20"/>
      <c r="I54" s="28"/>
      <c r="J54" s="21"/>
      <c r="K54" s="21"/>
      <c r="L54" s="22"/>
      <c r="M54" s="22"/>
      <c r="N54" s="22"/>
      <c r="O54" s="23"/>
      <c r="P54" s="20"/>
      <c r="Q54" s="22"/>
      <c r="R54" s="22"/>
      <c r="S54" s="22"/>
    </row>
    <row r="55" spans="2:19" ht="13.5">
      <c r="B55" s="22"/>
      <c r="C55" s="26"/>
      <c r="D55" s="20"/>
      <c r="E55" s="27"/>
      <c r="F55" s="20"/>
      <c r="G55" s="20"/>
      <c r="H55" s="20"/>
      <c r="I55" s="28"/>
      <c r="J55" s="21"/>
      <c r="K55" s="21"/>
      <c r="L55" s="22"/>
      <c r="M55" s="22"/>
      <c r="N55" s="22"/>
      <c r="O55" s="23"/>
      <c r="P55" s="20"/>
      <c r="Q55" s="22"/>
      <c r="R55" s="22"/>
      <c r="S55" s="22"/>
    </row>
    <row r="56" spans="2:19" ht="13.5">
      <c r="B56" s="22"/>
      <c r="C56" s="26"/>
      <c r="D56" s="20"/>
      <c r="E56" s="27"/>
      <c r="F56" s="20"/>
      <c r="G56" s="20"/>
      <c r="H56" s="20"/>
      <c r="I56" s="28"/>
      <c r="J56" s="21"/>
      <c r="K56" s="21"/>
      <c r="L56" s="22"/>
      <c r="M56" s="22"/>
      <c r="N56" s="22"/>
      <c r="O56" s="23"/>
      <c r="P56" s="20"/>
      <c r="Q56" s="22"/>
      <c r="R56" s="22"/>
      <c r="S56" s="22"/>
    </row>
    <row r="57" spans="2:19" ht="13.5">
      <c r="B57" s="22"/>
      <c r="C57" s="26"/>
      <c r="D57" s="20"/>
      <c r="E57" s="27"/>
      <c r="F57" s="20"/>
      <c r="G57" s="20"/>
      <c r="H57" s="20"/>
      <c r="I57" s="28"/>
      <c r="J57" s="21"/>
      <c r="K57" s="21"/>
      <c r="L57" s="22"/>
      <c r="M57" s="22"/>
      <c r="N57" s="22"/>
      <c r="O57" s="23"/>
      <c r="P57" s="20"/>
      <c r="Q57" s="22"/>
      <c r="R57" s="22"/>
      <c r="S57" s="22"/>
    </row>
    <row r="58" spans="2:19" ht="13.5">
      <c r="B58" s="22"/>
      <c r="C58" s="26"/>
      <c r="D58" s="20"/>
      <c r="E58" s="27"/>
      <c r="F58" s="20"/>
      <c r="G58" s="20"/>
      <c r="H58" s="20"/>
      <c r="I58" s="28"/>
      <c r="J58" s="21"/>
      <c r="K58" s="21"/>
      <c r="L58" s="22"/>
      <c r="M58" s="22"/>
      <c r="N58" s="22"/>
      <c r="O58" s="23"/>
      <c r="P58" s="20"/>
      <c r="Q58" s="22"/>
      <c r="R58" s="22"/>
      <c r="S58" s="22"/>
    </row>
    <row r="59" spans="2:19" ht="13.5">
      <c r="B59" s="22"/>
      <c r="C59" s="26"/>
      <c r="D59" s="20"/>
      <c r="E59" s="27"/>
      <c r="F59" s="20"/>
      <c r="G59" s="20"/>
      <c r="H59" s="20"/>
      <c r="I59" s="28"/>
      <c r="J59" s="21"/>
      <c r="K59" s="21"/>
      <c r="L59" s="22"/>
      <c r="M59" s="22"/>
      <c r="N59" s="22"/>
      <c r="O59" s="23"/>
      <c r="P59" s="20"/>
      <c r="Q59" s="22"/>
      <c r="R59" s="22"/>
      <c r="S59" s="22"/>
    </row>
    <row r="60" spans="2:19" ht="13.5">
      <c r="B60" s="22"/>
      <c r="C60" s="26"/>
      <c r="D60" s="20"/>
      <c r="E60" s="27"/>
      <c r="F60" s="20"/>
      <c r="G60" s="20"/>
      <c r="H60" s="20"/>
      <c r="I60" s="28"/>
      <c r="J60" s="21"/>
      <c r="K60" s="21"/>
      <c r="L60" s="22"/>
      <c r="M60" s="22"/>
      <c r="N60" s="22"/>
      <c r="O60" s="23"/>
      <c r="P60" s="20"/>
      <c r="Q60" s="22"/>
      <c r="R60" s="22"/>
      <c r="S60" s="22"/>
    </row>
    <row r="61" spans="2:19" ht="13.5">
      <c r="B61" s="22"/>
      <c r="C61" s="26"/>
      <c r="D61" s="20"/>
      <c r="E61" s="27"/>
      <c r="F61" s="20"/>
      <c r="G61" s="20"/>
      <c r="H61" s="20"/>
      <c r="I61" s="28"/>
      <c r="J61" s="21"/>
      <c r="K61" s="21"/>
      <c r="L61" s="22"/>
      <c r="M61" s="22"/>
      <c r="N61" s="22"/>
      <c r="O61" s="23"/>
      <c r="P61" s="20"/>
      <c r="Q61" s="22"/>
      <c r="R61" s="22"/>
      <c r="S61" s="22"/>
    </row>
    <row r="62" spans="2:19" ht="13.5">
      <c r="B62" s="22"/>
      <c r="C62" s="26"/>
      <c r="D62" s="20"/>
      <c r="E62" s="27"/>
      <c r="F62" s="20"/>
      <c r="G62" s="20"/>
      <c r="H62" s="20"/>
      <c r="I62" s="28"/>
      <c r="J62" s="21"/>
      <c r="K62" s="21"/>
      <c r="L62" s="22"/>
      <c r="M62" s="22"/>
      <c r="N62" s="22"/>
      <c r="O62" s="23"/>
      <c r="P62" s="20"/>
      <c r="Q62" s="22"/>
      <c r="R62" s="22"/>
      <c r="S62" s="22"/>
    </row>
    <row r="63" spans="2:19" ht="13.5">
      <c r="B63" s="22"/>
      <c r="C63" s="26"/>
      <c r="D63" s="20"/>
      <c r="E63" s="27"/>
      <c r="F63" s="20"/>
      <c r="G63" s="20"/>
      <c r="H63" s="20"/>
      <c r="I63" s="28"/>
      <c r="J63" s="21"/>
      <c r="K63" s="21"/>
      <c r="L63" s="22"/>
      <c r="M63" s="22"/>
      <c r="N63" s="22"/>
      <c r="O63" s="23"/>
      <c r="P63" s="20"/>
      <c r="Q63" s="22"/>
      <c r="R63" s="22"/>
      <c r="S63" s="22"/>
    </row>
    <row r="64" spans="2:19" ht="13.5">
      <c r="B64" s="22"/>
      <c r="C64" s="26"/>
      <c r="D64" s="20"/>
      <c r="E64" s="27"/>
      <c r="F64" s="20"/>
      <c r="G64" s="20"/>
      <c r="H64" s="20"/>
      <c r="I64" s="28"/>
      <c r="J64" s="21"/>
      <c r="K64" s="21"/>
      <c r="L64" s="22"/>
      <c r="M64" s="22"/>
      <c r="N64" s="22"/>
      <c r="O64" s="23"/>
      <c r="P64" s="20"/>
      <c r="Q64" s="22"/>
      <c r="R64" s="22"/>
      <c r="S64" s="22"/>
    </row>
    <row r="65" spans="2:19" ht="13.5">
      <c r="B65" s="22"/>
      <c r="C65" s="26"/>
      <c r="D65" s="20"/>
      <c r="E65" s="27"/>
      <c r="F65" s="20"/>
      <c r="G65" s="20"/>
      <c r="H65" s="20"/>
      <c r="I65" s="28"/>
      <c r="J65" s="21"/>
      <c r="K65" s="21"/>
      <c r="L65" s="22"/>
      <c r="M65" s="22"/>
      <c r="N65" s="22"/>
      <c r="O65" s="23"/>
      <c r="P65" s="20"/>
      <c r="Q65" s="22"/>
      <c r="R65" s="22"/>
      <c r="S65" s="22"/>
    </row>
    <row r="66" spans="2:19" ht="13.5">
      <c r="B66" s="22"/>
      <c r="C66" s="26"/>
      <c r="D66" s="20"/>
      <c r="E66" s="27"/>
      <c r="F66" s="20"/>
      <c r="G66" s="20"/>
      <c r="H66" s="20"/>
      <c r="I66" s="28"/>
      <c r="J66" s="21"/>
      <c r="K66" s="21"/>
      <c r="L66" s="22"/>
      <c r="M66" s="22"/>
      <c r="N66" s="22"/>
      <c r="O66" s="23"/>
      <c r="P66" s="20"/>
      <c r="Q66" s="22"/>
      <c r="R66" s="22"/>
      <c r="S66" s="22"/>
    </row>
    <row r="67" spans="2:19" ht="13.5">
      <c r="B67" s="22"/>
      <c r="C67" s="26"/>
      <c r="D67" s="20"/>
      <c r="E67" s="27"/>
      <c r="F67" s="20"/>
      <c r="G67" s="20"/>
      <c r="H67" s="20"/>
      <c r="I67" s="28"/>
      <c r="J67" s="21"/>
      <c r="K67" s="21"/>
      <c r="L67" s="22"/>
      <c r="M67" s="22"/>
      <c r="N67" s="22"/>
      <c r="O67" s="23"/>
      <c r="P67" s="20"/>
      <c r="Q67" s="22"/>
      <c r="R67" s="22"/>
      <c r="S67" s="22"/>
    </row>
    <row r="68" spans="2:19" ht="13.5">
      <c r="B68" s="22"/>
      <c r="C68" s="26"/>
      <c r="D68" s="20"/>
      <c r="E68" s="27"/>
      <c r="F68" s="20"/>
      <c r="G68" s="20"/>
      <c r="H68" s="20"/>
      <c r="I68" s="28"/>
      <c r="J68" s="21"/>
      <c r="K68" s="21"/>
      <c r="L68" s="22"/>
      <c r="M68" s="22"/>
      <c r="N68" s="22"/>
      <c r="O68" s="23"/>
      <c r="P68" s="20"/>
      <c r="Q68" s="22"/>
      <c r="R68" s="22"/>
      <c r="S68" s="22"/>
    </row>
    <row r="69" spans="2:19" ht="13.5">
      <c r="B69" s="22"/>
      <c r="C69" s="26"/>
      <c r="D69" s="20"/>
      <c r="E69" s="27"/>
      <c r="F69" s="20"/>
      <c r="G69" s="20"/>
      <c r="H69" s="20"/>
      <c r="I69" s="28"/>
      <c r="J69" s="21"/>
      <c r="K69" s="21"/>
      <c r="L69" s="22"/>
      <c r="M69" s="22"/>
      <c r="N69" s="22"/>
      <c r="O69" s="23"/>
      <c r="P69" s="20"/>
      <c r="Q69" s="22"/>
      <c r="R69" s="22"/>
      <c r="S69" s="22"/>
    </row>
    <row r="70" spans="2:19" ht="13.5">
      <c r="B70" s="22"/>
      <c r="C70" s="26"/>
      <c r="D70" s="20"/>
      <c r="E70" s="27"/>
      <c r="F70" s="20"/>
      <c r="G70" s="20"/>
      <c r="H70" s="20"/>
      <c r="I70" s="28"/>
      <c r="J70" s="21"/>
      <c r="K70" s="21"/>
      <c r="L70" s="22"/>
      <c r="M70" s="22"/>
      <c r="N70" s="22"/>
      <c r="O70" s="23"/>
      <c r="P70" s="20"/>
      <c r="Q70" s="22"/>
      <c r="R70" s="22"/>
      <c r="S70" s="22"/>
    </row>
    <row r="71" spans="2:19" ht="13.5">
      <c r="B71" s="22"/>
      <c r="C71" s="26"/>
      <c r="D71" s="20"/>
      <c r="E71" s="27"/>
      <c r="F71" s="20"/>
      <c r="G71" s="20"/>
      <c r="H71" s="20"/>
      <c r="I71" s="28"/>
      <c r="J71" s="21"/>
      <c r="K71" s="21"/>
      <c r="L71" s="22"/>
      <c r="M71" s="22"/>
      <c r="N71" s="22"/>
      <c r="O71" s="23"/>
      <c r="P71" s="20"/>
      <c r="Q71" s="22"/>
      <c r="R71" s="22"/>
      <c r="S71" s="22"/>
    </row>
    <row r="72" spans="2:19" ht="13.5">
      <c r="B72" s="22"/>
      <c r="C72" s="26"/>
      <c r="D72" s="20"/>
      <c r="E72" s="27"/>
      <c r="F72" s="20"/>
      <c r="G72" s="20"/>
      <c r="H72" s="20"/>
      <c r="I72" s="28"/>
      <c r="J72" s="21"/>
      <c r="K72" s="21"/>
      <c r="L72" s="22"/>
      <c r="M72" s="22"/>
      <c r="N72" s="22"/>
      <c r="O72" s="23"/>
      <c r="P72" s="20"/>
      <c r="Q72" s="22"/>
      <c r="R72" s="22"/>
      <c r="S72" s="22"/>
    </row>
    <row r="73" spans="2:19" ht="13.5">
      <c r="B73" s="22"/>
      <c r="C73" s="26"/>
      <c r="D73" s="20"/>
      <c r="E73" s="27"/>
      <c r="F73" s="20"/>
      <c r="G73" s="20"/>
      <c r="H73" s="20"/>
      <c r="I73" s="28"/>
      <c r="J73" s="21"/>
      <c r="K73" s="21"/>
      <c r="L73" s="22"/>
      <c r="M73" s="22"/>
      <c r="N73" s="22"/>
      <c r="O73" s="23"/>
      <c r="P73" s="20"/>
      <c r="Q73" s="22"/>
      <c r="R73" s="22"/>
      <c r="S73" s="22"/>
    </row>
    <row r="74" spans="2:19" ht="13.5">
      <c r="B74" s="22"/>
      <c r="C74" s="26"/>
      <c r="D74" s="20"/>
      <c r="E74" s="27"/>
      <c r="F74" s="20"/>
      <c r="G74" s="20"/>
      <c r="H74" s="20"/>
      <c r="I74" s="28"/>
      <c r="J74" s="21"/>
      <c r="K74" s="21"/>
      <c r="L74" s="22"/>
      <c r="M74" s="22"/>
      <c r="N74" s="22"/>
      <c r="O74" s="23"/>
      <c r="P74" s="20"/>
      <c r="Q74" s="22"/>
      <c r="R74" s="22"/>
      <c r="S74" s="22"/>
    </row>
    <row r="75" spans="2:19" ht="13.5">
      <c r="B75" s="22"/>
      <c r="C75" s="26"/>
      <c r="D75" s="20"/>
      <c r="E75" s="27"/>
      <c r="F75" s="20"/>
      <c r="G75" s="20"/>
      <c r="H75" s="20"/>
      <c r="I75" s="28"/>
      <c r="J75" s="21"/>
      <c r="K75" s="21"/>
      <c r="L75" s="22"/>
      <c r="M75" s="22"/>
      <c r="N75" s="22"/>
      <c r="O75" s="23"/>
      <c r="P75" s="20"/>
      <c r="Q75" s="22"/>
      <c r="R75" s="22"/>
      <c r="S75" s="22"/>
    </row>
    <row r="76" spans="2:19" ht="13.5">
      <c r="B76" s="22"/>
      <c r="C76" s="26"/>
      <c r="D76" s="20"/>
      <c r="E76" s="27"/>
      <c r="F76" s="20"/>
      <c r="G76" s="20"/>
      <c r="H76" s="20"/>
      <c r="I76" s="28"/>
      <c r="J76" s="21"/>
      <c r="K76" s="21"/>
      <c r="L76" s="22"/>
      <c r="M76" s="22"/>
      <c r="N76" s="22"/>
      <c r="O76" s="23"/>
      <c r="P76" s="20"/>
      <c r="Q76" s="22"/>
      <c r="R76" s="22"/>
      <c r="S76" s="22"/>
    </row>
    <row r="77" spans="2:19" ht="13.5">
      <c r="B77" s="22"/>
      <c r="C77" s="26"/>
      <c r="D77" s="20"/>
      <c r="E77" s="27"/>
      <c r="F77" s="20"/>
      <c r="G77" s="20"/>
      <c r="H77" s="20"/>
      <c r="I77" s="28"/>
      <c r="J77" s="21"/>
      <c r="K77" s="21"/>
      <c r="L77" s="22"/>
      <c r="M77" s="22"/>
      <c r="N77" s="22"/>
      <c r="O77" s="23"/>
      <c r="P77" s="20"/>
      <c r="Q77" s="22"/>
      <c r="R77" s="22"/>
      <c r="S77" s="22"/>
    </row>
    <row r="78" spans="2:19" ht="13.5">
      <c r="B78" s="22"/>
      <c r="C78" s="26"/>
      <c r="D78" s="20"/>
      <c r="E78" s="27"/>
      <c r="F78" s="20"/>
      <c r="G78" s="20"/>
      <c r="H78" s="20"/>
      <c r="I78" s="28"/>
      <c r="J78" s="21"/>
      <c r="K78" s="21"/>
      <c r="L78" s="22"/>
      <c r="M78" s="22"/>
      <c r="N78" s="22"/>
      <c r="O78" s="23"/>
      <c r="P78" s="20"/>
      <c r="Q78" s="22"/>
      <c r="R78" s="22"/>
      <c r="S78" s="22"/>
    </row>
    <row r="79" spans="2:19" ht="13.5">
      <c r="B79" s="22"/>
      <c r="C79" s="26"/>
      <c r="D79" s="20"/>
      <c r="E79" s="27"/>
      <c r="F79" s="20"/>
      <c r="G79" s="20"/>
      <c r="H79" s="20"/>
      <c r="I79" s="28"/>
      <c r="J79" s="21"/>
      <c r="K79" s="21"/>
      <c r="L79" s="22"/>
      <c r="M79" s="22"/>
      <c r="N79" s="22"/>
      <c r="O79" s="23"/>
      <c r="P79" s="20"/>
      <c r="Q79" s="22"/>
      <c r="R79" s="22"/>
      <c r="S79" s="22"/>
    </row>
    <row r="80" spans="2:19" ht="13.5">
      <c r="B80" s="22"/>
      <c r="C80" s="26"/>
      <c r="D80" s="20"/>
      <c r="E80" s="27"/>
      <c r="F80" s="20"/>
      <c r="G80" s="20"/>
      <c r="H80" s="20"/>
      <c r="I80" s="28"/>
      <c r="J80" s="21"/>
      <c r="K80" s="21"/>
      <c r="L80" s="22"/>
      <c r="M80" s="22"/>
      <c r="N80" s="22"/>
      <c r="O80" s="23"/>
      <c r="P80" s="20"/>
      <c r="Q80" s="22"/>
      <c r="R80" s="22"/>
      <c r="S80" s="22"/>
    </row>
    <row r="81" spans="2:19" ht="13.5">
      <c r="B81" s="22"/>
      <c r="C81" s="26"/>
      <c r="D81" s="20"/>
      <c r="E81" s="27"/>
      <c r="F81" s="20"/>
      <c r="G81" s="20"/>
      <c r="H81" s="20"/>
      <c r="I81" s="28"/>
      <c r="J81" s="21"/>
      <c r="K81" s="21"/>
      <c r="L81" s="22"/>
      <c r="M81" s="22"/>
      <c r="N81" s="22"/>
      <c r="O81" s="23"/>
      <c r="P81" s="20"/>
      <c r="Q81" s="22"/>
      <c r="R81" s="22"/>
      <c r="S81" s="22"/>
    </row>
    <row r="82" spans="2:19" ht="13.5">
      <c r="B82" s="22"/>
      <c r="C82" s="26"/>
      <c r="D82" s="20"/>
      <c r="E82" s="27"/>
      <c r="F82" s="20"/>
      <c r="G82" s="20"/>
      <c r="H82" s="20"/>
      <c r="I82" s="28"/>
      <c r="J82" s="21"/>
      <c r="K82" s="21"/>
      <c r="L82" s="22"/>
      <c r="M82" s="22"/>
      <c r="N82" s="22"/>
      <c r="O82" s="23"/>
      <c r="P82" s="20"/>
      <c r="Q82" s="22"/>
      <c r="R82" s="22"/>
      <c r="S82" s="22"/>
    </row>
    <row r="83" spans="2:19" ht="13.5">
      <c r="B83" s="22"/>
      <c r="C83" s="26"/>
      <c r="D83" s="20"/>
      <c r="E83" s="27"/>
      <c r="F83" s="20"/>
      <c r="G83" s="20"/>
      <c r="H83" s="20"/>
      <c r="I83" s="28"/>
      <c r="J83" s="21"/>
      <c r="K83" s="21"/>
      <c r="L83" s="22"/>
      <c r="M83" s="22"/>
      <c r="N83" s="22"/>
      <c r="O83" s="23"/>
      <c r="P83" s="20"/>
      <c r="Q83" s="22"/>
      <c r="R83" s="22"/>
      <c r="S83" s="22"/>
    </row>
    <row r="84" spans="2:19" ht="13.5">
      <c r="B84" s="22"/>
      <c r="C84" s="26"/>
      <c r="D84" s="20"/>
      <c r="E84" s="27"/>
      <c r="F84" s="20"/>
      <c r="G84" s="20"/>
      <c r="H84" s="20"/>
      <c r="I84" s="28"/>
      <c r="J84" s="21"/>
      <c r="K84" s="21"/>
      <c r="L84" s="22"/>
      <c r="M84" s="22"/>
      <c r="N84" s="22"/>
      <c r="O84" s="23"/>
      <c r="P84" s="20"/>
      <c r="Q84" s="22"/>
      <c r="R84" s="22"/>
      <c r="S84" s="22"/>
    </row>
    <row r="85" spans="2:19" ht="13.5">
      <c r="B85" s="22"/>
      <c r="C85" s="26"/>
      <c r="D85" s="20"/>
      <c r="E85" s="27"/>
      <c r="F85" s="20"/>
      <c r="G85" s="20"/>
      <c r="H85" s="20"/>
      <c r="I85" s="28"/>
      <c r="J85" s="21"/>
      <c r="K85" s="21"/>
      <c r="L85" s="22"/>
      <c r="M85" s="22"/>
      <c r="N85" s="22"/>
      <c r="O85" s="23"/>
      <c r="P85" s="20"/>
      <c r="Q85" s="22"/>
      <c r="R85" s="22"/>
      <c r="S85" s="22"/>
    </row>
    <row r="86" spans="2:19" ht="13.5">
      <c r="B86" s="22"/>
      <c r="C86" s="26"/>
      <c r="D86" s="20"/>
      <c r="E86" s="27"/>
      <c r="F86" s="20"/>
      <c r="G86" s="20"/>
      <c r="H86" s="20"/>
      <c r="I86" s="28"/>
      <c r="J86" s="21"/>
      <c r="K86" s="21"/>
      <c r="L86" s="22"/>
      <c r="M86" s="22"/>
      <c r="N86" s="22"/>
      <c r="O86" s="23"/>
      <c r="P86" s="20"/>
      <c r="Q86" s="22"/>
      <c r="R86" s="22"/>
      <c r="S86" s="22"/>
    </row>
    <row r="87" spans="2:19" ht="13.5">
      <c r="B87" s="22"/>
      <c r="C87" s="26"/>
      <c r="D87" s="20"/>
      <c r="E87" s="27"/>
      <c r="F87" s="20"/>
      <c r="G87" s="20"/>
      <c r="H87" s="20"/>
      <c r="I87" s="28"/>
      <c r="J87" s="21"/>
      <c r="K87" s="21"/>
      <c r="L87" s="22"/>
      <c r="M87" s="22"/>
      <c r="N87" s="22"/>
      <c r="O87" s="23"/>
      <c r="P87" s="20"/>
      <c r="Q87" s="22"/>
      <c r="R87" s="22"/>
      <c r="S87" s="22"/>
    </row>
    <row r="88" spans="2:19" ht="13.5">
      <c r="B88" s="22"/>
      <c r="C88" s="26"/>
      <c r="D88" s="20"/>
      <c r="E88" s="27"/>
      <c r="F88" s="20"/>
      <c r="G88" s="20"/>
      <c r="H88" s="20"/>
      <c r="I88" s="28"/>
      <c r="J88" s="21"/>
      <c r="K88" s="21"/>
      <c r="L88" s="22"/>
      <c r="M88" s="22"/>
      <c r="N88" s="22"/>
      <c r="O88" s="23"/>
      <c r="P88" s="20"/>
      <c r="Q88" s="22"/>
      <c r="R88" s="22"/>
      <c r="S88" s="22"/>
    </row>
    <row r="89" spans="2:19" ht="13.5">
      <c r="B89" s="22"/>
      <c r="C89" s="26"/>
      <c r="D89" s="20"/>
      <c r="E89" s="27"/>
      <c r="F89" s="20"/>
      <c r="G89" s="20"/>
      <c r="H89" s="20"/>
      <c r="I89" s="28"/>
      <c r="J89" s="21"/>
      <c r="K89" s="21"/>
      <c r="L89" s="22"/>
      <c r="M89" s="22"/>
      <c r="N89" s="22"/>
      <c r="O89" s="23"/>
      <c r="P89" s="20"/>
      <c r="Q89" s="22"/>
      <c r="R89" s="22"/>
      <c r="S89" s="22"/>
    </row>
    <row r="90" spans="2:19" ht="13.5">
      <c r="B90" s="22"/>
      <c r="C90" s="26"/>
      <c r="D90" s="20"/>
      <c r="E90" s="27"/>
      <c r="F90" s="20"/>
      <c r="G90" s="20"/>
      <c r="H90" s="20"/>
      <c r="I90" s="28"/>
      <c r="J90" s="21"/>
      <c r="K90" s="21"/>
      <c r="L90" s="22"/>
      <c r="M90" s="22"/>
      <c r="N90" s="22"/>
      <c r="O90" s="23"/>
      <c r="P90" s="20"/>
      <c r="Q90" s="22"/>
      <c r="R90" s="22"/>
      <c r="S90" s="22"/>
    </row>
    <row r="91" spans="2:19" ht="13.5">
      <c r="B91" s="22"/>
      <c r="C91" s="26"/>
      <c r="D91" s="20"/>
      <c r="E91" s="27"/>
      <c r="F91" s="20"/>
      <c r="G91" s="20"/>
      <c r="H91" s="20"/>
      <c r="I91" s="28"/>
      <c r="J91" s="21"/>
      <c r="K91" s="21"/>
      <c r="L91" s="22"/>
      <c r="M91" s="22"/>
      <c r="N91" s="22"/>
      <c r="O91" s="23"/>
      <c r="P91" s="20"/>
      <c r="Q91" s="22"/>
      <c r="R91" s="22"/>
      <c r="S91" s="22"/>
    </row>
    <row r="92" spans="2:19" ht="13.5">
      <c r="B92" s="22"/>
      <c r="C92" s="26"/>
      <c r="D92" s="20"/>
      <c r="E92" s="27"/>
      <c r="F92" s="20"/>
      <c r="G92" s="20"/>
      <c r="H92" s="20"/>
      <c r="I92" s="28"/>
      <c r="J92" s="21"/>
      <c r="K92" s="21"/>
      <c r="L92" s="22"/>
      <c r="M92" s="22"/>
      <c r="N92" s="22"/>
      <c r="O92" s="23"/>
      <c r="P92" s="20"/>
      <c r="Q92" s="22"/>
      <c r="R92" s="22"/>
      <c r="S92" s="22"/>
    </row>
    <row r="93" spans="2:19" ht="13.5">
      <c r="B93" s="22"/>
      <c r="C93" s="26"/>
      <c r="D93" s="20"/>
      <c r="E93" s="27"/>
      <c r="F93" s="20"/>
      <c r="G93" s="20"/>
      <c r="H93" s="20"/>
      <c r="I93" s="28"/>
      <c r="J93" s="21"/>
      <c r="K93" s="21"/>
      <c r="L93" s="22"/>
      <c r="M93" s="22"/>
      <c r="N93" s="22"/>
      <c r="O93" s="23"/>
      <c r="P93" s="20"/>
      <c r="Q93" s="22"/>
      <c r="R93" s="22"/>
      <c r="S93" s="22"/>
    </row>
    <row r="94" spans="2:19" ht="13.5">
      <c r="B94" s="22"/>
      <c r="C94" s="26"/>
      <c r="D94" s="20"/>
      <c r="E94" s="27"/>
      <c r="F94" s="20"/>
      <c r="G94" s="20"/>
      <c r="H94" s="20"/>
      <c r="I94" s="28"/>
      <c r="J94" s="21"/>
      <c r="K94" s="21"/>
      <c r="L94" s="22"/>
      <c r="M94" s="22"/>
      <c r="N94" s="22"/>
      <c r="O94" s="23"/>
      <c r="P94" s="20"/>
      <c r="Q94" s="22"/>
      <c r="R94" s="22"/>
      <c r="S94" s="22"/>
    </row>
    <row r="95" spans="2:19" ht="13.5">
      <c r="B95" s="22"/>
      <c r="C95" s="26"/>
      <c r="D95" s="20"/>
      <c r="E95" s="27"/>
      <c r="F95" s="20"/>
      <c r="G95" s="20"/>
      <c r="H95" s="20"/>
      <c r="I95" s="28"/>
      <c r="J95" s="21"/>
      <c r="K95" s="21"/>
      <c r="L95" s="22"/>
      <c r="M95" s="22"/>
      <c r="N95" s="22"/>
      <c r="O95" s="23"/>
      <c r="P95" s="20"/>
      <c r="Q95" s="22"/>
      <c r="R95" s="22"/>
      <c r="S95" s="22"/>
    </row>
    <row r="96" spans="2:19" ht="13.5">
      <c r="B96" s="22"/>
      <c r="C96" s="26"/>
      <c r="D96" s="20"/>
      <c r="E96" s="27"/>
      <c r="F96" s="20"/>
      <c r="G96" s="20"/>
      <c r="H96" s="20"/>
      <c r="I96" s="28"/>
      <c r="J96" s="21"/>
      <c r="K96" s="21"/>
      <c r="L96" s="22"/>
      <c r="M96" s="22"/>
      <c r="N96" s="22"/>
      <c r="O96" s="23"/>
      <c r="P96" s="20"/>
      <c r="Q96" s="22"/>
      <c r="R96" s="22"/>
      <c r="S96" s="22"/>
    </row>
    <row r="97" spans="2:19" ht="13.5">
      <c r="B97" s="22"/>
      <c r="C97" s="26"/>
      <c r="D97" s="20"/>
      <c r="E97" s="27"/>
      <c r="F97" s="20"/>
      <c r="G97" s="20"/>
      <c r="H97" s="20"/>
      <c r="I97" s="28"/>
      <c r="J97" s="21"/>
      <c r="K97" s="21"/>
      <c r="L97" s="22"/>
      <c r="M97" s="22"/>
      <c r="N97" s="22"/>
      <c r="O97" s="23"/>
      <c r="P97" s="20"/>
      <c r="Q97" s="22"/>
      <c r="R97" s="22"/>
      <c r="S97" s="22"/>
    </row>
    <row r="98" spans="2:19" ht="13.5">
      <c r="B98" s="22"/>
      <c r="C98" s="26"/>
      <c r="D98" s="20"/>
      <c r="E98" s="27"/>
      <c r="F98" s="20"/>
      <c r="G98" s="20"/>
      <c r="H98" s="20"/>
      <c r="I98" s="28"/>
      <c r="J98" s="21"/>
      <c r="K98" s="21"/>
      <c r="L98" s="22"/>
      <c r="M98" s="22"/>
      <c r="N98" s="22"/>
      <c r="O98" s="23"/>
      <c r="P98" s="20"/>
      <c r="Q98" s="22"/>
      <c r="R98" s="22"/>
      <c r="S98" s="22"/>
    </row>
    <row r="99" spans="2:19" ht="13.5">
      <c r="B99" s="22"/>
      <c r="C99" s="26"/>
      <c r="D99" s="20"/>
      <c r="E99" s="27"/>
      <c r="F99" s="20"/>
      <c r="G99" s="20"/>
      <c r="H99" s="20"/>
      <c r="I99" s="28"/>
      <c r="J99" s="21"/>
      <c r="K99" s="21"/>
      <c r="L99" s="22"/>
      <c r="M99" s="22"/>
      <c r="N99" s="22"/>
      <c r="O99" s="23"/>
      <c r="P99" s="20"/>
      <c r="Q99" s="22"/>
      <c r="R99" s="22"/>
      <c r="S99" s="22"/>
    </row>
    <row r="100" spans="2:19" ht="13.5">
      <c r="B100" s="22"/>
      <c r="C100" s="26"/>
      <c r="D100" s="20"/>
      <c r="E100" s="27"/>
      <c r="F100" s="20"/>
      <c r="G100" s="20"/>
      <c r="H100" s="20"/>
      <c r="I100" s="28"/>
      <c r="J100" s="21"/>
      <c r="K100" s="21"/>
      <c r="L100" s="22"/>
      <c r="M100" s="22"/>
      <c r="N100" s="22"/>
      <c r="O100" s="23"/>
      <c r="P100" s="20"/>
      <c r="Q100" s="22"/>
      <c r="R100" s="22"/>
      <c r="S100" s="22"/>
    </row>
    <row r="101" spans="2:19" ht="13.5">
      <c r="B101" s="22"/>
      <c r="C101" s="26"/>
      <c r="D101" s="20"/>
      <c r="E101" s="27"/>
      <c r="F101" s="20"/>
      <c r="G101" s="20"/>
      <c r="H101" s="20"/>
      <c r="I101" s="28"/>
      <c r="J101" s="21"/>
      <c r="K101" s="21"/>
      <c r="L101" s="22"/>
      <c r="M101" s="22"/>
      <c r="N101" s="22"/>
      <c r="O101" s="23"/>
      <c r="P101" s="20"/>
      <c r="Q101" s="22"/>
      <c r="R101" s="22"/>
      <c r="S101" s="22"/>
    </row>
    <row r="102" spans="2:19" ht="13.5">
      <c r="B102" s="22"/>
      <c r="C102" s="26"/>
      <c r="D102" s="20"/>
      <c r="E102" s="27"/>
      <c r="F102" s="20"/>
      <c r="G102" s="20"/>
      <c r="H102" s="20"/>
      <c r="I102" s="28"/>
      <c r="J102" s="21"/>
      <c r="K102" s="21"/>
      <c r="L102" s="22"/>
      <c r="M102" s="22"/>
      <c r="N102" s="22"/>
      <c r="O102" s="23"/>
      <c r="P102" s="20"/>
      <c r="Q102" s="22"/>
      <c r="R102" s="22"/>
      <c r="S102" s="22"/>
    </row>
    <row r="103" spans="2:19" ht="13.5">
      <c r="B103" s="22"/>
      <c r="C103" s="26"/>
      <c r="D103" s="20"/>
      <c r="E103" s="27"/>
      <c r="F103" s="20"/>
      <c r="G103" s="20"/>
      <c r="H103" s="20"/>
      <c r="I103" s="28"/>
      <c r="J103" s="21"/>
      <c r="K103" s="21"/>
      <c r="L103" s="22"/>
      <c r="M103" s="22"/>
      <c r="N103" s="22"/>
      <c r="O103" s="23"/>
      <c r="P103" s="20"/>
      <c r="Q103" s="22"/>
      <c r="R103" s="22"/>
      <c r="S103" s="22"/>
    </row>
    <row r="104" spans="2:19" ht="13.5">
      <c r="B104" s="22"/>
      <c r="C104" s="26"/>
      <c r="D104" s="20"/>
      <c r="E104" s="27"/>
      <c r="F104" s="20"/>
      <c r="G104" s="20"/>
      <c r="H104" s="20"/>
      <c r="I104" s="28"/>
      <c r="J104" s="21"/>
      <c r="K104" s="21"/>
      <c r="L104" s="22"/>
      <c r="M104" s="22"/>
      <c r="N104" s="22"/>
      <c r="O104" s="23"/>
      <c r="P104" s="20"/>
      <c r="Q104" s="22"/>
      <c r="R104" s="22"/>
      <c r="S104" s="22"/>
    </row>
    <row r="105" spans="2:19" ht="13.5">
      <c r="B105" s="22"/>
      <c r="C105" s="26"/>
      <c r="D105" s="20"/>
      <c r="E105" s="27"/>
      <c r="F105" s="20"/>
      <c r="G105" s="20"/>
      <c r="H105" s="20"/>
      <c r="I105" s="28"/>
      <c r="J105" s="21"/>
      <c r="K105" s="21"/>
      <c r="L105" s="22"/>
      <c r="M105" s="22"/>
      <c r="N105" s="22"/>
      <c r="O105" s="23"/>
      <c r="P105" s="20"/>
      <c r="Q105" s="22"/>
      <c r="R105" s="22"/>
      <c r="S105" s="22"/>
    </row>
    <row r="106" spans="2:19" ht="13.5">
      <c r="B106" s="22"/>
      <c r="C106" s="26"/>
      <c r="D106" s="20"/>
      <c r="E106" s="27"/>
      <c r="F106" s="20"/>
      <c r="G106" s="20"/>
      <c r="H106" s="20"/>
      <c r="I106" s="28"/>
      <c r="J106" s="21"/>
      <c r="K106" s="21"/>
      <c r="L106" s="22"/>
      <c r="M106" s="22"/>
      <c r="N106" s="22"/>
      <c r="O106" s="23"/>
      <c r="P106" s="20"/>
      <c r="Q106" s="22"/>
      <c r="R106" s="22"/>
      <c r="S106" s="22"/>
    </row>
    <row r="107" spans="2:19" ht="13.5">
      <c r="B107" s="22"/>
      <c r="C107" s="26"/>
      <c r="D107" s="20"/>
      <c r="E107" s="27"/>
      <c r="F107" s="20"/>
      <c r="G107" s="20"/>
      <c r="H107" s="20"/>
      <c r="I107" s="28"/>
      <c r="J107" s="21"/>
      <c r="K107" s="21"/>
      <c r="L107" s="22"/>
      <c r="M107" s="22"/>
      <c r="N107" s="22"/>
      <c r="O107" s="23"/>
      <c r="P107" s="20"/>
      <c r="Q107" s="22"/>
      <c r="R107" s="22"/>
      <c r="S107" s="22"/>
    </row>
    <row r="108" spans="2:19" ht="13.5">
      <c r="B108" s="22"/>
      <c r="C108" s="26"/>
      <c r="D108" s="20"/>
      <c r="E108" s="27"/>
      <c r="F108" s="20"/>
      <c r="G108" s="20"/>
      <c r="H108" s="20"/>
      <c r="I108" s="28"/>
      <c r="J108" s="21"/>
      <c r="K108" s="21"/>
      <c r="L108" s="22"/>
      <c r="M108" s="22"/>
      <c r="N108" s="22"/>
      <c r="O108" s="23"/>
      <c r="P108" s="20"/>
      <c r="Q108" s="22"/>
      <c r="R108" s="22"/>
      <c r="S108" s="22"/>
    </row>
    <row r="109" spans="2:19" ht="13.5">
      <c r="B109" s="22"/>
      <c r="C109" s="26"/>
      <c r="D109" s="20"/>
      <c r="E109" s="27"/>
      <c r="F109" s="20"/>
      <c r="G109" s="20"/>
      <c r="H109" s="20"/>
      <c r="I109" s="28"/>
      <c r="J109" s="21"/>
      <c r="K109" s="21"/>
      <c r="L109" s="22"/>
      <c r="M109" s="22"/>
      <c r="N109" s="22"/>
      <c r="O109" s="23"/>
      <c r="P109" s="20"/>
      <c r="Q109" s="22"/>
      <c r="R109" s="22"/>
      <c r="S109" s="22"/>
    </row>
    <row r="110" spans="2:19" ht="13.5">
      <c r="B110" s="22"/>
      <c r="C110" s="26"/>
      <c r="D110" s="20"/>
      <c r="E110" s="27"/>
      <c r="F110" s="20"/>
      <c r="G110" s="20"/>
      <c r="H110" s="20"/>
      <c r="I110" s="28"/>
      <c r="J110" s="21"/>
      <c r="K110" s="21"/>
      <c r="L110" s="22"/>
      <c r="M110" s="22"/>
      <c r="N110" s="22"/>
      <c r="O110" s="23"/>
      <c r="P110" s="20"/>
      <c r="Q110" s="22"/>
      <c r="R110" s="22"/>
      <c r="S110" s="22"/>
    </row>
    <row r="111" spans="2:19" ht="13.5">
      <c r="B111" s="22"/>
      <c r="C111" s="26"/>
      <c r="D111" s="20"/>
      <c r="E111" s="27"/>
      <c r="F111" s="20"/>
      <c r="G111" s="20"/>
      <c r="H111" s="20"/>
      <c r="I111" s="28"/>
      <c r="J111" s="21"/>
      <c r="K111" s="21"/>
      <c r="L111" s="22"/>
      <c r="M111" s="22"/>
      <c r="N111" s="22"/>
      <c r="O111" s="23"/>
      <c r="P111" s="20"/>
      <c r="Q111" s="22"/>
      <c r="R111" s="22"/>
      <c r="S111" s="22"/>
    </row>
    <row r="112" spans="2:19" ht="13.5">
      <c r="B112" s="22"/>
      <c r="C112" s="26"/>
      <c r="D112" s="20"/>
      <c r="E112" s="27"/>
      <c r="F112" s="20"/>
      <c r="G112" s="20"/>
      <c r="H112" s="20"/>
      <c r="I112" s="28"/>
      <c r="J112" s="21"/>
      <c r="K112" s="21"/>
      <c r="L112" s="22"/>
      <c r="M112" s="22"/>
      <c r="N112" s="22"/>
      <c r="O112" s="23"/>
      <c r="P112" s="20"/>
      <c r="Q112" s="22"/>
      <c r="R112" s="22"/>
      <c r="S112" s="22"/>
    </row>
    <row r="113" spans="2:19" ht="13.5">
      <c r="B113" s="22"/>
      <c r="C113" s="26"/>
      <c r="D113" s="20"/>
      <c r="E113" s="27"/>
      <c r="F113" s="20"/>
      <c r="G113" s="20"/>
      <c r="H113" s="20"/>
      <c r="I113" s="28"/>
      <c r="J113" s="21"/>
      <c r="K113" s="21"/>
      <c r="L113" s="22"/>
      <c r="M113" s="22"/>
      <c r="N113" s="22"/>
      <c r="O113" s="23"/>
      <c r="P113" s="20"/>
      <c r="Q113" s="22"/>
      <c r="R113" s="22"/>
      <c r="S113" s="22"/>
    </row>
    <row r="114" spans="2:19" ht="13.5">
      <c r="B114" s="22"/>
      <c r="C114" s="26"/>
      <c r="D114" s="20"/>
      <c r="E114" s="27"/>
      <c r="F114" s="20"/>
      <c r="G114" s="20"/>
      <c r="H114" s="20"/>
      <c r="I114" s="28"/>
      <c r="J114" s="21"/>
      <c r="K114" s="21"/>
      <c r="L114" s="22"/>
      <c r="M114" s="22"/>
      <c r="N114" s="22"/>
      <c r="O114" s="23"/>
      <c r="P114" s="20"/>
      <c r="Q114" s="22"/>
      <c r="R114" s="22"/>
      <c r="S114" s="22"/>
    </row>
    <row r="115" spans="2:19" ht="13.5">
      <c r="B115" s="22"/>
      <c r="C115" s="26"/>
      <c r="D115" s="20"/>
      <c r="E115" s="27"/>
      <c r="F115" s="20"/>
      <c r="G115" s="20"/>
      <c r="H115" s="20"/>
      <c r="I115" s="28"/>
      <c r="J115" s="21"/>
      <c r="K115" s="21"/>
      <c r="L115" s="22"/>
      <c r="M115" s="22"/>
      <c r="N115" s="22"/>
      <c r="O115" s="23"/>
      <c r="P115" s="20"/>
      <c r="Q115" s="22"/>
      <c r="R115" s="22"/>
      <c r="S115" s="22"/>
    </row>
    <row r="116" spans="2:19" ht="13.5">
      <c r="B116" s="22"/>
      <c r="C116" s="26"/>
      <c r="D116" s="20"/>
      <c r="E116" s="27"/>
      <c r="F116" s="20"/>
      <c r="G116" s="20"/>
      <c r="H116" s="20"/>
      <c r="I116" s="28"/>
      <c r="J116" s="21"/>
      <c r="K116" s="21"/>
      <c r="L116" s="22"/>
      <c r="M116" s="22"/>
      <c r="N116" s="22"/>
      <c r="O116" s="23"/>
      <c r="P116" s="20"/>
      <c r="Q116" s="22"/>
      <c r="R116" s="22"/>
      <c r="S116" s="22"/>
    </row>
    <row r="117" spans="2:19" ht="13.5">
      <c r="B117" s="22"/>
      <c r="C117" s="26"/>
      <c r="D117" s="20"/>
      <c r="E117" s="27"/>
      <c r="F117" s="20"/>
      <c r="G117" s="20"/>
      <c r="H117" s="20"/>
      <c r="I117" s="28"/>
      <c r="J117" s="21"/>
      <c r="K117" s="21"/>
      <c r="L117" s="22"/>
      <c r="M117" s="22"/>
      <c r="N117" s="22"/>
      <c r="O117" s="23"/>
      <c r="P117" s="20"/>
      <c r="Q117" s="22"/>
      <c r="R117" s="22"/>
      <c r="S117" s="22"/>
    </row>
    <row r="118" spans="2:19" ht="13.5">
      <c r="B118" s="22"/>
      <c r="C118" s="26"/>
      <c r="D118" s="20"/>
      <c r="E118" s="27"/>
      <c r="F118" s="20"/>
      <c r="G118" s="20"/>
      <c r="H118" s="20"/>
      <c r="I118" s="28"/>
      <c r="J118" s="21"/>
      <c r="K118" s="21"/>
      <c r="L118" s="22"/>
      <c r="M118" s="22"/>
      <c r="N118" s="22"/>
      <c r="O118" s="23"/>
      <c r="P118" s="20"/>
      <c r="Q118" s="22"/>
      <c r="R118" s="22"/>
      <c r="S118" s="22"/>
    </row>
    <row r="119" spans="2:19" ht="13.5">
      <c r="B119" s="22"/>
      <c r="C119" s="26"/>
      <c r="D119" s="20"/>
      <c r="E119" s="27"/>
      <c r="F119" s="20"/>
      <c r="G119" s="20"/>
      <c r="H119" s="20"/>
      <c r="I119" s="28"/>
      <c r="J119" s="21"/>
      <c r="K119" s="21"/>
      <c r="L119" s="22"/>
      <c r="M119" s="22"/>
      <c r="N119" s="22"/>
      <c r="O119" s="23"/>
      <c r="P119" s="20"/>
      <c r="Q119" s="22"/>
      <c r="R119" s="22"/>
      <c r="S119" s="22"/>
    </row>
    <row r="120" spans="2:19" ht="13.5">
      <c r="B120" s="22"/>
      <c r="C120" s="26"/>
      <c r="D120" s="20"/>
      <c r="E120" s="27"/>
      <c r="F120" s="20"/>
      <c r="G120" s="20"/>
      <c r="H120" s="20"/>
      <c r="I120" s="28"/>
      <c r="J120" s="21"/>
      <c r="K120" s="21"/>
      <c r="L120" s="22"/>
      <c r="M120" s="22"/>
      <c r="N120" s="22"/>
      <c r="O120" s="23"/>
      <c r="P120" s="20"/>
      <c r="Q120" s="22"/>
      <c r="R120" s="22"/>
      <c r="S120" s="22"/>
    </row>
    <row r="121" spans="2:19" ht="13.5">
      <c r="B121" s="22"/>
      <c r="C121" s="26"/>
      <c r="D121" s="20"/>
      <c r="E121" s="27"/>
      <c r="F121" s="20"/>
      <c r="G121" s="20"/>
      <c r="H121" s="20"/>
      <c r="I121" s="28"/>
      <c r="J121" s="21"/>
      <c r="K121" s="21"/>
      <c r="L121" s="22"/>
      <c r="M121" s="22"/>
      <c r="N121" s="22"/>
      <c r="O121" s="23"/>
      <c r="P121" s="20"/>
      <c r="Q121" s="22"/>
      <c r="R121" s="22"/>
      <c r="S121" s="22"/>
    </row>
    <row r="122" spans="2:19" ht="13.5">
      <c r="B122" s="22"/>
      <c r="C122" s="26"/>
      <c r="D122" s="20"/>
      <c r="E122" s="27"/>
      <c r="F122" s="20"/>
      <c r="G122" s="20"/>
      <c r="H122" s="20"/>
      <c r="I122" s="28"/>
      <c r="J122" s="21"/>
      <c r="K122" s="21"/>
      <c r="L122" s="22"/>
      <c r="M122" s="22"/>
      <c r="N122" s="22"/>
      <c r="O122" s="23"/>
      <c r="P122" s="20"/>
      <c r="Q122" s="22"/>
      <c r="R122" s="22"/>
      <c r="S122" s="22"/>
    </row>
    <row r="123" spans="2:19" ht="13.5">
      <c r="B123" s="22"/>
      <c r="C123" s="26"/>
      <c r="D123" s="20"/>
      <c r="E123" s="27"/>
      <c r="F123" s="20"/>
      <c r="G123" s="20"/>
      <c r="H123" s="20"/>
      <c r="I123" s="28"/>
      <c r="J123" s="21"/>
      <c r="K123" s="21"/>
      <c r="L123" s="22"/>
      <c r="M123" s="22"/>
      <c r="N123" s="22"/>
      <c r="O123" s="23"/>
      <c r="P123" s="20"/>
      <c r="Q123" s="22"/>
      <c r="R123" s="22"/>
      <c r="S123" s="22"/>
    </row>
    <row r="124" spans="2:19" ht="13.5">
      <c r="B124" s="22"/>
      <c r="C124" s="26"/>
      <c r="D124" s="20"/>
      <c r="E124" s="27"/>
      <c r="F124" s="20"/>
      <c r="G124" s="20"/>
      <c r="H124" s="20"/>
      <c r="I124" s="28"/>
      <c r="J124" s="21"/>
      <c r="K124" s="21"/>
      <c r="L124" s="22"/>
      <c r="M124" s="22"/>
      <c r="N124" s="22"/>
      <c r="O124" s="23"/>
      <c r="P124" s="20"/>
      <c r="Q124" s="22"/>
      <c r="R124" s="22"/>
      <c r="S124" s="22"/>
    </row>
    <row r="125" spans="2:19" ht="13.5">
      <c r="B125" s="22"/>
      <c r="C125" s="26"/>
      <c r="D125" s="20"/>
      <c r="E125" s="27"/>
      <c r="F125" s="20"/>
      <c r="G125" s="20"/>
      <c r="H125" s="20"/>
      <c r="I125" s="28"/>
      <c r="J125" s="21"/>
      <c r="K125" s="21"/>
      <c r="L125" s="22"/>
      <c r="M125" s="22"/>
      <c r="N125" s="22"/>
      <c r="O125" s="23"/>
      <c r="P125" s="20"/>
      <c r="Q125" s="22"/>
      <c r="R125" s="22"/>
      <c r="S125" s="22"/>
    </row>
    <row r="126" spans="2:19" ht="13.5">
      <c r="B126" s="22"/>
      <c r="C126" s="26"/>
      <c r="D126" s="20"/>
      <c r="E126" s="27"/>
      <c r="F126" s="20"/>
      <c r="G126" s="20"/>
      <c r="H126" s="20"/>
      <c r="I126" s="28"/>
      <c r="J126" s="21"/>
      <c r="K126" s="21"/>
      <c r="L126" s="22"/>
      <c r="M126" s="22"/>
      <c r="N126" s="22"/>
      <c r="O126" s="23"/>
      <c r="P126" s="20"/>
      <c r="Q126" s="22"/>
      <c r="R126" s="22"/>
      <c r="S126" s="22"/>
    </row>
    <row r="127" spans="2:19" ht="13.5">
      <c r="B127" s="22"/>
      <c r="C127" s="26"/>
      <c r="D127" s="20"/>
      <c r="E127" s="27"/>
      <c r="F127" s="20"/>
      <c r="G127" s="20"/>
      <c r="H127" s="20"/>
      <c r="I127" s="28"/>
      <c r="J127" s="21"/>
      <c r="K127" s="21"/>
      <c r="L127" s="22"/>
      <c r="M127" s="22"/>
      <c r="N127" s="22"/>
      <c r="O127" s="23"/>
      <c r="P127" s="20"/>
      <c r="Q127" s="22"/>
      <c r="R127" s="22"/>
      <c r="S127" s="22"/>
    </row>
    <row r="128" spans="2:19" ht="13.5">
      <c r="B128" s="22"/>
      <c r="C128" s="26"/>
      <c r="D128" s="20"/>
      <c r="E128" s="27"/>
      <c r="F128" s="20"/>
      <c r="G128" s="20"/>
      <c r="H128" s="20"/>
      <c r="I128" s="28"/>
      <c r="J128" s="21"/>
      <c r="K128" s="21"/>
      <c r="L128" s="22"/>
      <c r="M128" s="22"/>
      <c r="N128" s="22"/>
      <c r="O128" s="23"/>
      <c r="P128" s="20"/>
      <c r="Q128" s="22"/>
      <c r="R128" s="22"/>
      <c r="S128" s="22"/>
    </row>
    <row r="129" spans="2:19" ht="13.5">
      <c r="B129" s="22"/>
      <c r="C129" s="26"/>
      <c r="D129" s="20"/>
      <c r="E129" s="27"/>
      <c r="F129" s="20"/>
      <c r="G129" s="20"/>
      <c r="H129" s="20"/>
      <c r="I129" s="28"/>
      <c r="J129" s="21"/>
      <c r="K129" s="21"/>
      <c r="L129" s="22"/>
      <c r="M129" s="22"/>
      <c r="N129" s="22"/>
      <c r="O129" s="23"/>
      <c r="P129" s="20"/>
      <c r="Q129" s="22"/>
      <c r="R129" s="22"/>
      <c r="S129" s="22"/>
    </row>
    <row r="130" spans="2:19" ht="13.5">
      <c r="B130" s="22"/>
      <c r="C130" s="26"/>
      <c r="D130" s="20"/>
      <c r="E130" s="27"/>
      <c r="F130" s="20"/>
      <c r="G130" s="20"/>
      <c r="H130" s="20"/>
      <c r="I130" s="28"/>
      <c r="J130" s="21"/>
      <c r="K130" s="21"/>
      <c r="L130" s="22"/>
      <c r="M130" s="22"/>
      <c r="N130" s="22"/>
      <c r="O130" s="23"/>
      <c r="P130" s="20"/>
      <c r="Q130" s="22"/>
      <c r="R130" s="22"/>
      <c r="S130" s="22"/>
    </row>
    <row r="131" spans="2:19" ht="13.5">
      <c r="B131" s="22"/>
      <c r="C131" s="26"/>
      <c r="D131" s="20"/>
      <c r="E131" s="27"/>
      <c r="F131" s="20"/>
      <c r="G131" s="20"/>
      <c r="H131" s="20"/>
      <c r="I131" s="28"/>
      <c r="J131" s="21"/>
      <c r="K131" s="21"/>
      <c r="L131" s="22"/>
      <c r="M131" s="22"/>
      <c r="N131" s="22"/>
      <c r="O131" s="23"/>
      <c r="P131" s="20"/>
      <c r="Q131" s="22"/>
      <c r="R131" s="22"/>
      <c r="S131" s="22"/>
    </row>
    <row r="132" spans="2:19" ht="13.5">
      <c r="B132" s="22"/>
      <c r="C132" s="26"/>
      <c r="D132" s="20"/>
      <c r="E132" s="27"/>
      <c r="F132" s="20"/>
      <c r="G132" s="20"/>
      <c r="H132" s="20"/>
      <c r="I132" s="28"/>
      <c r="J132" s="21"/>
      <c r="K132" s="21"/>
      <c r="L132" s="22"/>
      <c r="M132" s="22"/>
      <c r="N132" s="22"/>
      <c r="O132" s="23"/>
      <c r="P132" s="20"/>
      <c r="Q132" s="22"/>
      <c r="R132" s="22"/>
      <c r="S132" s="22"/>
    </row>
    <row r="133" spans="2:19" ht="13.5">
      <c r="B133" s="22"/>
      <c r="C133" s="26"/>
      <c r="D133" s="20"/>
      <c r="E133" s="27"/>
      <c r="F133" s="20"/>
      <c r="G133" s="20"/>
      <c r="H133" s="20"/>
      <c r="I133" s="28"/>
      <c r="J133" s="21"/>
      <c r="K133" s="21"/>
      <c r="L133" s="22"/>
      <c r="M133" s="22"/>
      <c r="N133" s="22"/>
      <c r="O133" s="23"/>
      <c r="P133" s="20"/>
      <c r="Q133" s="22"/>
      <c r="R133" s="22"/>
      <c r="S133" s="22"/>
    </row>
    <row r="134" spans="2:19" ht="13.5">
      <c r="B134" s="22"/>
      <c r="C134" s="26"/>
      <c r="D134" s="20"/>
      <c r="E134" s="27"/>
      <c r="F134" s="20"/>
      <c r="G134" s="20"/>
      <c r="H134" s="20"/>
      <c r="I134" s="28"/>
      <c r="J134" s="21"/>
      <c r="K134" s="21"/>
      <c r="L134" s="22"/>
      <c r="M134" s="22"/>
      <c r="N134" s="22"/>
      <c r="O134" s="23"/>
      <c r="P134" s="20"/>
      <c r="Q134" s="22"/>
      <c r="R134" s="22"/>
      <c r="S134" s="22"/>
    </row>
    <row r="135" spans="2:19" ht="13.5">
      <c r="B135" s="22"/>
      <c r="C135" s="26"/>
      <c r="D135" s="20"/>
      <c r="E135" s="27"/>
      <c r="F135" s="20"/>
      <c r="G135" s="20"/>
      <c r="H135" s="20"/>
      <c r="I135" s="28"/>
      <c r="J135" s="21"/>
      <c r="K135" s="21"/>
      <c r="L135" s="22"/>
      <c r="M135" s="22"/>
      <c r="N135" s="22"/>
      <c r="O135" s="23"/>
      <c r="P135" s="20"/>
      <c r="Q135" s="22"/>
      <c r="R135" s="22"/>
      <c r="S135" s="22"/>
    </row>
    <row r="136" spans="2:19" ht="13.5">
      <c r="B136" s="22"/>
      <c r="C136" s="26"/>
      <c r="D136" s="20"/>
      <c r="E136" s="27"/>
      <c r="F136" s="20"/>
      <c r="G136" s="20"/>
      <c r="H136" s="20"/>
      <c r="I136" s="28"/>
      <c r="J136" s="21"/>
      <c r="K136" s="21"/>
      <c r="L136" s="22"/>
      <c r="M136" s="22"/>
      <c r="N136" s="22"/>
      <c r="O136" s="23"/>
      <c r="P136" s="20"/>
      <c r="Q136" s="22"/>
      <c r="R136" s="22"/>
      <c r="S136" s="22"/>
    </row>
    <row r="137" spans="2:19" ht="13.5">
      <c r="B137" s="22"/>
      <c r="C137" s="26"/>
      <c r="D137" s="20"/>
      <c r="E137" s="27"/>
      <c r="F137" s="20"/>
      <c r="G137" s="20"/>
      <c r="H137" s="20"/>
      <c r="I137" s="28"/>
      <c r="J137" s="21"/>
      <c r="K137" s="21"/>
      <c r="L137" s="22"/>
      <c r="M137" s="22"/>
      <c r="N137" s="22"/>
      <c r="O137" s="23"/>
      <c r="P137" s="20"/>
      <c r="Q137" s="22"/>
      <c r="R137" s="22"/>
      <c r="S137" s="22"/>
    </row>
    <row r="138" spans="2:19" ht="13.5">
      <c r="B138" s="22"/>
      <c r="C138" s="26"/>
      <c r="D138" s="20"/>
      <c r="E138" s="27"/>
      <c r="F138" s="20"/>
      <c r="G138" s="20"/>
      <c r="H138" s="20"/>
      <c r="I138" s="28"/>
      <c r="J138" s="21"/>
      <c r="K138" s="21"/>
      <c r="L138" s="22"/>
      <c r="M138" s="22"/>
      <c r="N138" s="22"/>
      <c r="O138" s="23"/>
      <c r="P138" s="20"/>
      <c r="Q138" s="22"/>
      <c r="R138" s="22"/>
      <c r="S138" s="22"/>
    </row>
    <row r="139" spans="2:19" ht="13.5">
      <c r="B139" s="22"/>
      <c r="C139" s="26"/>
      <c r="D139" s="20"/>
      <c r="E139" s="27"/>
      <c r="F139" s="20"/>
      <c r="G139" s="20"/>
      <c r="H139" s="20"/>
      <c r="I139" s="28"/>
      <c r="J139" s="21"/>
      <c r="K139" s="21"/>
      <c r="L139" s="22"/>
      <c r="M139" s="22"/>
      <c r="N139" s="22"/>
      <c r="O139" s="23"/>
      <c r="P139" s="20"/>
      <c r="Q139" s="22"/>
      <c r="R139" s="22"/>
      <c r="S139" s="22"/>
    </row>
    <row r="140" spans="2:19" ht="13.5">
      <c r="B140" s="22"/>
      <c r="C140" s="26"/>
      <c r="D140" s="20"/>
      <c r="E140" s="27"/>
      <c r="F140" s="20"/>
      <c r="G140" s="20"/>
      <c r="H140" s="20"/>
      <c r="I140" s="28"/>
      <c r="J140" s="21"/>
      <c r="K140" s="21"/>
      <c r="L140" s="22"/>
      <c r="M140" s="22"/>
      <c r="N140" s="22"/>
      <c r="O140" s="23"/>
      <c r="P140" s="20"/>
      <c r="Q140" s="22"/>
      <c r="R140" s="22"/>
      <c r="S140" s="22"/>
    </row>
    <row r="141" spans="2:19" ht="13.5">
      <c r="B141" s="22"/>
      <c r="C141" s="26"/>
      <c r="D141" s="20"/>
      <c r="E141" s="27"/>
      <c r="F141" s="20"/>
      <c r="G141" s="20"/>
      <c r="H141" s="20"/>
      <c r="I141" s="28"/>
      <c r="J141" s="21"/>
      <c r="K141" s="21"/>
      <c r="L141" s="22"/>
      <c r="M141" s="22"/>
      <c r="N141" s="22"/>
      <c r="O141" s="23"/>
      <c r="P141" s="20"/>
      <c r="Q141" s="22"/>
      <c r="R141" s="22"/>
      <c r="S141" s="22"/>
    </row>
    <row r="142" spans="2:19" ht="13.5">
      <c r="B142" s="22"/>
      <c r="C142" s="26"/>
      <c r="D142" s="20"/>
      <c r="E142" s="27"/>
      <c r="F142" s="20"/>
      <c r="G142" s="20"/>
      <c r="H142" s="20"/>
      <c r="I142" s="28"/>
      <c r="J142" s="21"/>
      <c r="K142" s="21"/>
      <c r="L142" s="22"/>
      <c r="M142" s="22"/>
      <c r="N142" s="22"/>
      <c r="O142" s="23"/>
      <c r="P142" s="20"/>
      <c r="Q142" s="22"/>
      <c r="R142" s="22"/>
      <c r="S142" s="22"/>
    </row>
    <row r="143" spans="2:19" ht="13.5">
      <c r="B143" s="22"/>
      <c r="C143" s="26"/>
      <c r="D143" s="20"/>
      <c r="E143" s="27"/>
      <c r="F143" s="20"/>
      <c r="G143" s="20"/>
      <c r="H143" s="20"/>
      <c r="I143" s="28"/>
      <c r="J143" s="21"/>
      <c r="K143" s="21"/>
      <c r="L143" s="22"/>
      <c r="M143" s="22"/>
      <c r="N143" s="22"/>
      <c r="O143" s="23"/>
      <c r="P143" s="20"/>
      <c r="Q143" s="22"/>
      <c r="R143" s="22"/>
      <c r="S143" s="22"/>
    </row>
    <row r="144" spans="2:19" ht="13.5">
      <c r="B144" s="22"/>
      <c r="C144" s="26"/>
      <c r="D144" s="20"/>
      <c r="E144" s="27"/>
      <c r="F144" s="20"/>
      <c r="G144" s="20"/>
      <c r="H144" s="20"/>
      <c r="I144" s="28"/>
      <c r="J144" s="21"/>
      <c r="K144" s="21"/>
      <c r="L144" s="22"/>
      <c r="M144" s="22"/>
      <c r="N144" s="22"/>
      <c r="O144" s="23"/>
      <c r="P144" s="20"/>
      <c r="Q144" s="22"/>
      <c r="R144" s="22"/>
      <c r="S144" s="22"/>
    </row>
    <row r="145" spans="2:19" ht="13.5">
      <c r="B145" s="22"/>
      <c r="C145" s="26"/>
      <c r="D145" s="20"/>
      <c r="E145" s="27"/>
      <c r="F145" s="20"/>
      <c r="G145" s="20"/>
      <c r="H145" s="20"/>
      <c r="I145" s="28"/>
      <c r="J145" s="21"/>
      <c r="K145" s="21"/>
      <c r="L145" s="22"/>
      <c r="M145" s="22"/>
      <c r="N145" s="22"/>
      <c r="O145" s="23"/>
      <c r="P145" s="20"/>
      <c r="Q145" s="22"/>
      <c r="R145" s="22"/>
      <c r="S145" s="22"/>
    </row>
    <row r="146" spans="2:19" ht="13.5">
      <c r="B146" s="22"/>
      <c r="C146" s="26"/>
      <c r="D146" s="20"/>
      <c r="E146" s="27"/>
      <c r="F146" s="20"/>
      <c r="G146" s="20"/>
      <c r="H146" s="20"/>
      <c r="I146" s="28"/>
      <c r="J146" s="21"/>
      <c r="K146" s="21"/>
      <c r="L146" s="22"/>
      <c r="M146" s="22"/>
      <c r="N146" s="22"/>
      <c r="O146" s="23"/>
      <c r="P146" s="20"/>
      <c r="Q146" s="22"/>
      <c r="R146" s="22"/>
      <c r="S146" s="22"/>
    </row>
    <row r="147" spans="2:19" ht="13.5">
      <c r="B147" s="22"/>
      <c r="C147" s="26"/>
      <c r="D147" s="20"/>
      <c r="E147" s="27"/>
      <c r="F147" s="20"/>
      <c r="G147" s="20"/>
      <c r="H147" s="20"/>
      <c r="I147" s="28"/>
      <c r="J147" s="21"/>
      <c r="K147" s="21"/>
      <c r="L147" s="22"/>
      <c r="M147" s="22"/>
      <c r="N147" s="22"/>
      <c r="O147" s="23"/>
      <c r="P147" s="20"/>
      <c r="Q147" s="22"/>
      <c r="R147" s="22"/>
      <c r="S147" s="22"/>
    </row>
    <row r="148" spans="2:19" ht="13.5">
      <c r="B148" s="22"/>
      <c r="C148" s="26"/>
      <c r="D148" s="20"/>
      <c r="E148" s="27"/>
      <c r="F148" s="20"/>
      <c r="G148" s="20"/>
      <c r="H148" s="20"/>
      <c r="I148" s="28"/>
      <c r="J148" s="21"/>
      <c r="K148" s="21"/>
      <c r="L148" s="22"/>
      <c r="M148" s="22"/>
      <c r="N148" s="22"/>
      <c r="O148" s="23"/>
      <c r="P148" s="20"/>
      <c r="Q148" s="22"/>
      <c r="R148" s="22"/>
      <c r="S148" s="22"/>
    </row>
    <row r="149" spans="2:19" ht="13.5">
      <c r="B149" s="22"/>
      <c r="C149" s="26"/>
      <c r="D149" s="20"/>
      <c r="E149" s="27"/>
      <c r="F149" s="20"/>
      <c r="G149" s="20"/>
      <c r="H149" s="20"/>
      <c r="I149" s="28"/>
      <c r="J149" s="21"/>
      <c r="K149" s="21"/>
      <c r="L149" s="22"/>
      <c r="M149" s="22"/>
      <c r="N149" s="22"/>
      <c r="O149" s="23"/>
      <c r="P149" s="20"/>
      <c r="Q149" s="22"/>
      <c r="R149" s="22"/>
      <c r="S149" s="22"/>
    </row>
    <row r="150" spans="2:19" ht="13.5">
      <c r="B150" s="22"/>
      <c r="C150" s="26"/>
      <c r="D150" s="20"/>
      <c r="E150" s="27"/>
      <c r="F150" s="20"/>
      <c r="G150" s="20"/>
      <c r="H150" s="20"/>
      <c r="I150" s="28"/>
      <c r="J150" s="21"/>
      <c r="K150" s="21"/>
      <c r="L150" s="22"/>
      <c r="M150" s="22"/>
      <c r="N150" s="22"/>
      <c r="O150" s="23"/>
      <c r="P150" s="20"/>
      <c r="Q150" s="22"/>
      <c r="R150" s="22"/>
      <c r="S150" s="22"/>
    </row>
    <row r="151" spans="2:19" ht="13.5">
      <c r="B151" s="22"/>
      <c r="C151" s="26"/>
      <c r="D151" s="20"/>
      <c r="E151" s="27"/>
      <c r="F151" s="20"/>
      <c r="G151" s="20"/>
      <c r="H151" s="20"/>
      <c r="I151" s="28"/>
      <c r="J151" s="21"/>
      <c r="K151" s="21"/>
      <c r="L151" s="22"/>
      <c r="M151" s="22"/>
      <c r="N151" s="22"/>
      <c r="O151" s="23"/>
      <c r="P151" s="20"/>
      <c r="Q151" s="22"/>
      <c r="R151" s="22"/>
      <c r="S151" s="22"/>
    </row>
    <row r="152" spans="2:19" ht="13.5">
      <c r="B152" s="22"/>
      <c r="C152" s="26"/>
      <c r="D152" s="20"/>
      <c r="E152" s="27"/>
      <c r="F152" s="20"/>
      <c r="G152" s="20"/>
      <c r="H152" s="20"/>
      <c r="I152" s="28"/>
      <c r="J152" s="21"/>
      <c r="K152" s="21"/>
      <c r="L152" s="22"/>
      <c r="M152" s="22"/>
      <c r="N152" s="22"/>
      <c r="O152" s="23"/>
      <c r="P152" s="20"/>
      <c r="Q152" s="22"/>
      <c r="R152" s="22"/>
      <c r="S152" s="22"/>
    </row>
    <row r="153" spans="2:19" ht="13.5">
      <c r="B153" s="22"/>
      <c r="C153" s="26"/>
      <c r="D153" s="20"/>
      <c r="E153" s="27"/>
      <c r="F153" s="20"/>
      <c r="G153" s="20"/>
      <c r="H153" s="20"/>
      <c r="I153" s="28"/>
      <c r="J153" s="21"/>
      <c r="K153" s="21"/>
      <c r="L153" s="22"/>
      <c r="M153" s="22"/>
      <c r="N153" s="22"/>
      <c r="O153" s="23"/>
      <c r="P153" s="20"/>
      <c r="Q153" s="22"/>
      <c r="R153" s="22"/>
      <c r="S153" s="22"/>
    </row>
    <row r="154" spans="2:19" ht="13.5">
      <c r="B154" s="22"/>
      <c r="C154" s="26"/>
      <c r="D154" s="20"/>
      <c r="E154" s="27"/>
      <c r="F154" s="20"/>
      <c r="G154" s="20"/>
      <c r="H154" s="20"/>
      <c r="I154" s="28"/>
      <c r="J154" s="21"/>
      <c r="K154" s="21"/>
      <c r="L154" s="22"/>
      <c r="M154" s="22"/>
      <c r="N154" s="22"/>
      <c r="O154" s="23"/>
      <c r="P154" s="20"/>
      <c r="Q154" s="22"/>
      <c r="R154" s="22"/>
      <c r="S154" s="22"/>
    </row>
    <row r="155" spans="2:19" ht="13.5">
      <c r="B155" s="22"/>
      <c r="C155" s="26"/>
      <c r="D155" s="20"/>
      <c r="E155" s="27"/>
      <c r="F155" s="20"/>
      <c r="G155" s="20"/>
      <c r="H155" s="20"/>
      <c r="I155" s="28"/>
      <c r="J155" s="21"/>
      <c r="K155" s="21"/>
      <c r="L155" s="22"/>
      <c r="M155" s="22"/>
      <c r="N155" s="22"/>
      <c r="O155" s="23"/>
      <c r="P155" s="20"/>
      <c r="Q155" s="22"/>
      <c r="R155" s="22"/>
      <c r="S155" s="22"/>
    </row>
    <row r="156" spans="2:19" ht="13.5">
      <c r="B156" s="22"/>
      <c r="C156" s="26"/>
      <c r="D156" s="20"/>
      <c r="E156" s="27"/>
      <c r="F156" s="20"/>
      <c r="G156" s="20"/>
      <c r="H156" s="20"/>
      <c r="I156" s="28"/>
      <c r="J156" s="21"/>
      <c r="K156" s="21"/>
      <c r="L156" s="22"/>
      <c r="M156" s="22"/>
      <c r="N156" s="22"/>
      <c r="O156" s="23"/>
      <c r="P156" s="20"/>
      <c r="Q156" s="22"/>
      <c r="R156" s="22"/>
      <c r="S156" s="22"/>
    </row>
    <row r="157" spans="2:19" ht="13.5">
      <c r="B157" s="22"/>
      <c r="C157" s="26"/>
      <c r="D157" s="20"/>
      <c r="E157" s="27"/>
      <c r="F157" s="20"/>
      <c r="G157" s="20"/>
      <c r="H157" s="20"/>
      <c r="I157" s="28"/>
      <c r="J157" s="21"/>
      <c r="K157" s="21"/>
      <c r="L157" s="22"/>
      <c r="M157" s="22"/>
      <c r="N157" s="22"/>
      <c r="O157" s="23"/>
      <c r="P157" s="20"/>
      <c r="Q157" s="22"/>
      <c r="R157" s="22"/>
      <c r="S157" s="22"/>
    </row>
    <row r="158" spans="2:19" ht="13.5">
      <c r="B158" s="22"/>
      <c r="C158" s="26"/>
      <c r="D158" s="20"/>
      <c r="E158" s="27"/>
      <c r="F158" s="20"/>
      <c r="G158" s="20"/>
      <c r="H158" s="20"/>
      <c r="I158" s="28"/>
      <c r="J158" s="21"/>
      <c r="K158" s="21"/>
      <c r="L158" s="22"/>
      <c r="M158" s="22"/>
      <c r="N158" s="22"/>
      <c r="O158" s="23"/>
      <c r="P158" s="20"/>
      <c r="Q158" s="22"/>
      <c r="R158" s="22"/>
      <c r="S158" s="22"/>
    </row>
    <row r="159" spans="2:19" ht="13.5">
      <c r="B159" s="22"/>
      <c r="C159" s="26"/>
      <c r="D159" s="20"/>
      <c r="E159" s="27"/>
      <c r="F159" s="20"/>
      <c r="G159" s="20"/>
      <c r="H159" s="20"/>
      <c r="I159" s="28"/>
      <c r="J159" s="21"/>
      <c r="K159" s="21"/>
      <c r="L159" s="22"/>
      <c r="M159" s="22"/>
      <c r="N159" s="22"/>
      <c r="O159" s="23"/>
      <c r="P159" s="20"/>
      <c r="Q159" s="22"/>
      <c r="R159" s="22"/>
      <c r="S159" s="22"/>
    </row>
    <row r="160" spans="2:19" ht="13.5">
      <c r="B160" s="22"/>
      <c r="C160" s="26"/>
      <c r="D160" s="20"/>
      <c r="E160" s="27"/>
      <c r="F160" s="20"/>
      <c r="G160" s="20"/>
      <c r="H160" s="20"/>
      <c r="I160" s="28"/>
      <c r="J160" s="21"/>
      <c r="K160" s="21"/>
      <c r="L160" s="22"/>
      <c r="M160" s="22"/>
      <c r="N160" s="22"/>
      <c r="O160" s="23"/>
      <c r="P160" s="20"/>
      <c r="Q160" s="22"/>
      <c r="R160" s="22"/>
      <c r="S160" s="22"/>
    </row>
    <row r="161" spans="2:19" ht="13.5">
      <c r="B161" s="22"/>
      <c r="C161" s="26"/>
      <c r="D161" s="20"/>
      <c r="E161" s="27"/>
      <c r="F161" s="20"/>
      <c r="G161" s="20"/>
      <c r="H161" s="20"/>
      <c r="I161" s="28"/>
      <c r="J161" s="21"/>
      <c r="K161" s="21"/>
      <c r="L161" s="22"/>
      <c r="M161" s="22"/>
      <c r="N161" s="22"/>
      <c r="O161" s="23"/>
      <c r="P161" s="20"/>
      <c r="Q161" s="22"/>
      <c r="R161" s="22"/>
      <c r="S161" s="22"/>
    </row>
    <row r="162" spans="2:19" ht="13.5">
      <c r="B162" s="22"/>
      <c r="C162" s="26"/>
      <c r="D162" s="20"/>
      <c r="E162" s="27"/>
      <c r="F162" s="20"/>
      <c r="G162" s="20"/>
      <c r="H162" s="20"/>
      <c r="I162" s="28"/>
      <c r="J162" s="21"/>
      <c r="K162" s="21"/>
      <c r="L162" s="22"/>
      <c r="M162" s="22"/>
      <c r="N162" s="22"/>
      <c r="O162" s="23"/>
      <c r="P162" s="20"/>
      <c r="Q162" s="22"/>
      <c r="R162" s="22"/>
      <c r="S162" s="22"/>
    </row>
    <row r="163" spans="2:19" ht="13.5">
      <c r="B163" s="22"/>
      <c r="C163" s="26"/>
      <c r="D163" s="20"/>
      <c r="E163" s="27"/>
      <c r="F163" s="20"/>
      <c r="G163" s="20"/>
      <c r="H163" s="20"/>
      <c r="I163" s="28"/>
      <c r="J163" s="21"/>
      <c r="K163" s="21"/>
      <c r="L163" s="22"/>
      <c r="M163" s="22"/>
      <c r="N163" s="22"/>
      <c r="O163" s="23"/>
      <c r="P163" s="20"/>
      <c r="Q163" s="22"/>
      <c r="R163" s="22"/>
      <c r="S163" s="22"/>
    </row>
    <row r="164" spans="2:19" ht="13.5">
      <c r="B164" s="22"/>
      <c r="C164" s="26"/>
      <c r="D164" s="20"/>
      <c r="E164" s="27"/>
      <c r="F164" s="20"/>
      <c r="G164" s="20"/>
      <c r="H164" s="20"/>
      <c r="I164" s="28"/>
      <c r="J164" s="21"/>
      <c r="K164" s="21"/>
      <c r="L164" s="22"/>
      <c r="M164" s="22"/>
      <c r="N164" s="22"/>
      <c r="O164" s="23"/>
      <c r="P164" s="20"/>
      <c r="Q164" s="22"/>
      <c r="R164" s="22"/>
      <c r="S164" s="22"/>
    </row>
    <row r="165" spans="2:19" ht="13.5">
      <c r="B165" s="22"/>
      <c r="C165" s="26"/>
      <c r="D165" s="20"/>
      <c r="E165" s="27"/>
      <c r="F165" s="20"/>
      <c r="G165" s="20"/>
      <c r="H165" s="20"/>
      <c r="I165" s="28"/>
      <c r="J165" s="21"/>
      <c r="K165" s="21"/>
      <c r="L165" s="22"/>
      <c r="M165" s="22"/>
      <c r="N165" s="22"/>
      <c r="O165" s="23"/>
      <c r="P165" s="20"/>
      <c r="Q165" s="22"/>
      <c r="R165" s="22"/>
      <c r="S165" s="22"/>
    </row>
    <row r="166" spans="2:19" ht="13.5">
      <c r="B166" s="22"/>
      <c r="C166" s="26"/>
      <c r="D166" s="20"/>
      <c r="E166" s="27"/>
      <c r="F166" s="20"/>
      <c r="G166" s="20"/>
      <c r="H166" s="20"/>
      <c r="I166" s="28"/>
      <c r="J166" s="21"/>
      <c r="K166" s="21"/>
      <c r="L166" s="22"/>
      <c r="M166" s="22"/>
      <c r="N166" s="22"/>
      <c r="O166" s="23"/>
      <c r="P166" s="20"/>
      <c r="Q166" s="22"/>
      <c r="R166" s="22"/>
      <c r="S166" s="22"/>
    </row>
    <row r="167" spans="2:19" ht="13.5">
      <c r="B167" s="22"/>
      <c r="C167" s="26"/>
      <c r="D167" s="20"/>
      <c r="E167" s="27"/>
      <c r="F167" s="20"/>
      <c r="G167" s="20"/>
      <c r="H167" s="20"/>
      <c r="I167" s="28"/>
      <c r="J167" s="21"/>
      <c r="K167" s="21"/>
      <c r="L167" s="22"/>
      <c r="M167" s="22"/>
      <c r="N167" s="22"/>
      <c r="O167" s="23"/>
      <c r="P167" s="20"/>
      <c r="Q167" s="22"/>
      <c r="R167" s="22"/>
      <c r="S167" s="22"/>
    </row>
    <row r="168" spans="2:19" ht="13.5">
      <c r="B168" s="22"/>
      <c r="C168" s="26"/>
      <c r="D168" s="20"/>
      <c r="E168" s="27"/>
      <c r="F168" s="20"/>
      <c r="G168" s="20"/>
      <c r="H168" s="20"/>
      <c r="I168" s="28"/>
      <c r="J168" s="21"/>
      <c r="K168" s="21"/>
      <c r="L168" s="22"/>
      <c r="M168" s="22"/>
      <c r="N168" s="22"/>
      <c r="O168" s="23"/>
      <c r="P168" s="20"/>
      <c r="Q168" s="22"/>
      <c r="R168" s="22"/>
      <c r="S168" s="22"/>
    </row>
    <row r="169" spans="2:19" ht="13.5">
      <c r="B169" s="22"/>
      <c r="C169" s="26"/>
      <c r="D169" s="20"/>
      <c r="E169" s="27"/>
      <c r="F169" s="20"/>
      <c r="G169" s="20"/>
      <c r="H169" s="20"/>
      <c r="I169" s="28"/>
      <c r="J169" s="21"/>
      <c r="K169" s="21"/>
      <c r="L169" s="22"/>
      <c r="M169" s="22"/>
      <c r="N169" s="22"/>
      <c r="O169" s="23"/>
      <c r="P169" s="20"/>
      <c r="Q169" s="22"/>
      <c r="R169" s="22"/>
      <c r="S169" s="22"/>
    </row>
    <row r="170" spans="2:19" ht="13.5">
      <c r="B170" s="22"/>
      <c r="C170" s="26"/>
      <c r="D170" s="20"/>
      <c r="E170" s="27"/>
      <c r="F170" s="20"/>
      <c r="G170" s="20"/>
      <c r="H170" s="20"/>
      <c r="I170" s="28"/>
      <c r="J170" s="21"/>
      <c r="K170" s="21"/>
      <c r="L170" s="22"/>
      <c r="M170" s="22"/>
      <c r="N170" s="22"/>
      <c r="O170" s="23"/>
      <c r="P170" s="20"/>
      <c r="Q170" s="22"/>
      <c r="R170" s="22"/>
      <c r="S170" s="22"/>
    </row>
    <row r="171" spans="2:19" ht="13.5">
      <c r="B171" s="22"/>
      <c r="C171" s="26"/>
      <c r="D171" s="20"/>
      <c r="E171" s="27"/>
      <c r="F171" s="20"/>
      <c r="G171" s="20"/>
      <c r="H171" s="20"/>
      <c r="I171" s="28"/>
      <c r="J171" s="21"/>
      <c r="K171" s="21"/>
      <c r="L171" s="22"/>
      <c r="M171" s="22"/>
      <c r="N171" s="22"/>
      <c r="O171" s="23"/>
      <c r="P171" s="20"/>
      <c r="Q171" s="22"/>
      <c r="R171" s="22"/>
      <c r="S171" s="22"/>
    </row>
    <row r="172" spans="2:19" ht="13.5">
      <c r="B172" s="22"/>
      <c r="C172" s="26"/>
      <c r="D172" s="20"/>
      <c r="E172" s="27"/>
      <c r="F172" s="20"/>
      <c r="G172" s="20"/>
      <c r="H172" s="20"/>
      <c r="I172" s="28"/>
      <c r="J172" s="21"/>
      <c r="K172" s="21"/>
      <c r="L172" s="22"/>
      <c r="M172" s="22"/>
      <c r="N172" s="22"/>
      <c r="O172" s="23"/>
      <c r="P172" s="20"/>
      <c r="Q172" s="22"/>
      <c r="R172" s="22"/>
      <c r="S172" s="22"/>
    </row>
    <row r="173" spans="2:19" ht="13.5">
      <c r="B173" s="22"/>
      <c r="C173" s="26"/>
      <c r="D173" s="20"/>
      <c r="E173" s="27"/>
      <c r="F173" s="20"/>
      <c r="G173" s="20"/>
      <c r="H173" s="20"/>
      <c r="I173" s="28"/>
      <c r="J173" s="21"/>
      <c r="K173" s="21"/>
      <c r="L173" s="22"/>
      <c r="M173" s="22"/>
      <c r="N173" s="22"/>
      <c r="O173" s="23"/>
      <c r="P173" s="20"/>
      <c r="Q173" s="22"/>
      <c r="R173" s="22"/>
      <c r="S173" s="22"/>
    </row>
    <row r="174" spans="2:19" ht="13.5">
      <c r="B174" s="22"/>
      <c r="C174" s="26"/>
      <c r="D174" s="20"/>
      <c r="E174" s="27"/>
      <c r="F174" s="20"/>
      <c r="G174" s="20"/>
      <c r="H174" s="20"/>
      <c r="I174" s="28"/>
      <c r="J174" s="21"/>
      <c r="K174" s="21"/>
      <c r="L174" s="22"/>
      <c r="M174" s="22"/>
      <c r="N174" s="22"/>
      <c r="O174" s="23"/>
      <c r="P174" s="20"/>
      <c r="Q174" s="22"/>
      <c r="R174" s="22"/>
      <c r="S174" s="22"/>
    </row>
    <row r="175" spans="2:19" ht="13.5">
      <c r="B175" s="22"/>
      <c r="C175" s="26"/>
      <c r="D175" s="20"/>
      <c r="E175" s="27"/>
      <c r="F175" s="20"/>
      <c r="G175" s="20"/>
      <c r="H175" s="20"/>
      <c r="I175" s="28"/>
      <c r="J175" s="21"/>
      <c r="K175" s="21"/>
      <c r="L175" s="22"/>
      <c r="M175" s="22"/>
      <c r="N175" s="22"/>
      <c r="O175" s="23"/>
      <c r="P175" s="20"/>
      <c r="Q175" s="22"/>
      <c r="R175" s="22"/>
      <c r="S175" s="22"/>
    </row>
    <row r="176" spans="2:19" ht="13.5">
      <c r="B176" s="22"/>
      <c r="C176" s="26"/>
      <c r="D176" s="20"/>
      <c r="E176" s="27"/>
      <c r="F176" s="20"/>
      <c r="G176" s="20"/>
      <c r="H176" s="20"/>
      <c r="I176" s="28"/>
      <c r="J176" s="21"/>
      <c r="K176" s="21"/>
      <c r="L176" s="22"/>
      <c r="M176" s="22"/>
      <c r="N176" s="22"/>
      <c r="O176" s="23"/>
      <c r="P176" s="20"/>
      <c r="Q176" s="22"/>
      <c r="R176" s="22"/>
      <c r="S176" s="22"/>
    </row>
    <row r="177" spans="2:19" ht="13.5">
      <c r="B177" s="22"/>
      <c r="C177" s="26"/>
      <c r="D177" s="20"/>
      <c r="E177" s="27"/>
      <c r="F177" s="20"/>
      <c r="G177" s="20"/>
      <c r="H177" s="20"/>
      <c r="I177" s="28"/>
      <c r="J177" s="21"/>
      <c r="K177" s="21"/>
      <c r="L177" s="22"/>
      <c r="M177" s="22"/>
      <c r="N177" s="22"/>
      <c r="O177" s="23"/>
      <c r="P177" s="20"/>
      <c r="Q177" s="22"/>
      <c r="R177" s="22"/>
      <c r="S177" s="22"/>
    </row>
    <row r="178" spans="2:19" ht="13.5">
      <c r="B178" s="22"/>
      <c r="C178" s="26"/>
      <c r="D178" s="20"/>
      <c r="E178" s="27"/>
      <c r="F178" s="20"/>
      <c r="G178" s="20"/>
      <c r="H178" s="20"/>
      <c r="I178" s="28"/>
      <c r="J178" s="21"/>
      <c r="K178" s="21"/>
      <c r="L178" s="22"/>
      <c r="M178" s="22"/>
      <c r="N178" s="22"/>
      <c r="O178" s="23"/>
      <c r="P178" s="20"/>
      <c r="Q178" s="22"/>
      <c r="R178" s="22"/>
      <c r="S178" s="22"/>
    </row>
    <row r="179" spans="2:19" ht="13.5">
      <c r="B179" s="22"/>
      <c r="C179" s="26"/>
      <c r="D179" s="20"/>
      <c r="E179" s="27"/>
      <c r="F179" s="20"/>
      <c r="G179" s="20"/>
      <c r="H179" s="20"/>
      <c r="I179" s="28"/>
      <c r="J179" s="21"/>
      <c r="K179" s="21"/>
      <c r="L179" s="22"/>
      <c r="M179" s="22"/>
      <c r="N179" s="22"/>
      <c r="O179" s="23"/>
      <c r="P179" s="20"/>
      <c r="Q179" s="22"/>
      <c r="R179" s="22"/>
      <c r="S179" s="22"/>
    </row>
    <row r="180" spans="2:19" ht="13.5">
      <c r="B180" s="22"/>
      <c r="C180" s="26"/>
      <c r="D180" s="20"/>
      <c r="E180" s="27"/>
      <c r="F180" s="20"/>
      <c r="G180" s="20"/>
      <c r="H180" s="20"/>
      <c r="I180" s="28"/>
      <c r="J180" s="21"/>
      <c r="K180" s="21"/>
      <c r="L180" s="22"/>
      <c r="M180" s="22"/>
      <c r="N180" s="22"/>
      <c r="O180" s="23"/>
      <c r="P180" s="20"/>
      <c r="Q180" s="22"/>
      <c r="R180" s="22"/>
      <c r="S180" s="22"/>
    </row>
    <row r="181" spans="2:19" ht="13.5">
      <c r="B181" s="22"/>
      <c r="C181" s="26"/>
      <c r="D181" s="20"/>
      <c r="E181" s="27"/>
      <c r="F181" s="20"/>
      <c r="G181" s="20"/>
      <c r="H181" s="20"/>
      <c r="I181" s="28"/>
      <c r="J181" s="21"/>
      <c r="K181" s="21"/>
      <c r="L181" s="22"/>
      <c r="M181" s="22"/>
      <c r="N181" s="22"/>
      <c r="O181" s="23"/>
      <c r="P181" s="20"/>
      <c r="Q181" s="22"/>
      <c r="R181" s="22"/>
      <c r="S181" s="22"/>
    </row>
    <row r="182" spans="2:19" ht="13.5">
      <c r="B182" s="22"/>
      <c r="C182" s="26"/>
      <c r="D182" s="20"/>
      <c r="E182" s="27"/>
      <c r="F182" s="20"/>
      <c r="G182" s="20"/>
      <c r="H182" s="20"/>
      <c r="I182" s="28"/>
      <c r="J182" s="21"/>
      <c r="K182" s="21"/>
      <c r="L182" s="22"/>
      <c r="M182" s="22"/>
      <c r="N182" s="22"/>
      <c r="O182" s="23"/>
      <c r="P182" s="20"/>
      <c r="Q182" s="22"/>
      <c r="R182" s="22"/>
      <c r="S182" s="22"/>
    </row>
    <row r="183" spans="2:19" ht="13.5">
      <c r="B183" s="22"/>
      <c r="C183" s="26"/>
      <c r="D183" s="20"/>
      <c r="E183" s="27"/>
      <c r="F183" s="20"/>
      <c r="G183" s="20"/>
      <c r="H183" s="20"/>
      <c r="I183" s="28"/>
      <c r="J183" s="21"/>
      <c r="K183" s="21"/>
      <c r="L183" s="22"/>
      <c r="M183" s="22"/>
      <c r="N183" s="22"/>
      <c r="O183" s="23"/>
      <c r="P183" s="20"/>
      <c r="Q183" s="22"/>
      <c r="R183" s="22"/>
      <c r="S183" s="22"/>
    </row>
    <row r="184" spans="2:19" ht="13.5">
      <c r="B184" s="22"/>
      <c r="C184" s="26"/>
      <c r="D184" s="20"/>
      <c r="E184" s="27"/>
      <c r="F184" s="20"/>
      <c r="G184" s="20"/>
      <c r="H184" s="20"/>
      <c r="I184" s="28"/>
      <c r="J184" s="21"/>
      <c r="K184" s="21"/>
      <c r="L184" s="22"/>
      <c r="M184" s="22"/>
      <c r="N184" s="22"/>
      <c r="O184" s="23"/>
      <c r="P184" s="20"/>
      <c r="Q184" s="22"/>
      <c r="R184" s="22"/>
      <c r="S184" s="22"/>
    </row>
    <row r="185" spans="2:19" ht="13.5">
      <c r="B185" s="22"/>
      <c r="C185" s="26"/>
      <c r="D185" s="20"/>
      <c r="E185" s="27"/>
      <c r="F185" s="20"/>
      <c r="G185" s="20"/>
      <c r="H185" s="20"/>
      <c r="I185" s="28"/>
      <c r="J185" s="21"/>
      <c r="K185" s="21"/>
      <c r="L185" s="22"/>
      <c r="M185" s="22"/>
      <c r="N185" s="22"/>
      <c r="O185" s="23"/>
      <c r="P185" s="20"/>
      <c r="Q185" s="22"/>
      <c r="R185" s="22"/>
      <c r="S185" s="22"/>
    </row>
    <row r="186" spans="2:19" ht="13.5">
      <c r="B186" s="22"/>
      <c r="C186" s="26"/>
      <c r="D186" s="20"/>
      <c r="E186" s="27"/>
      <c r="F186" s="20"/>
      <c r="G186" s="20"/>
      <c r="H186" s="20"/>
      <c r="I186" s="28"/>
      <c r="J186" s="21"/>
      <c r="K186" s="21"/>
      <c r="L186" s="22"/>
      <c r="M186" s="22"/>
      <c r="N186" s="22"/>
      <c r="O186" s="23"/>
      <c r="P186" s="20"/>
      <c r="Q186" s="22"/>
      <c r="R186" s="22"/>
      <c r="S186" s="22"/>
    </row>
    <row r="187" spans="2:19" ht="13.5">
      <c r="B187" s="22"/>
      <c r="C187" s="26"/>
      <c r="D187" s="20"/>
      <c r="E187" s="27"/>
      <c r="F187" s="20"/>
      <c r="G187" s="20"/>
      <c r="H187" s="20"/>
      <c r="I187" s="28"/>
      <c r="J187" s="21"/>
      <c r="K187" s="21"/>
      <c r="L187" s="22"/>
      <c r="M187" s="22"/>
      <c r="N187" s="22"/>
      <c r="O187" s="23"/>
      <c r="P187" s="20"/>
      <c r="Q187" s="22"/>
      <c r="R187" s="22"/>
      <c r="S187" s="22"/>
    </row>
    <row r="188" spans="2:19" ht="13.5">
      <c r="B188" s="22"/>
      <c r="C188" s="26"/>
      <c r="D188" s="20"/>
      <c r="E188" s="27"/>
      <c r="F188" s="20"/>
      <c r="G188" s="20"/>
      <c r="H188" s="20"/>
      <c r="I188" s="28"/>
      <c r="J188" s="21"/>
      <c r="K188" s="21"/>
      <c r="L188" s="22"/>
      <c r="M188" s="22"/>
      <c r="N188" s="22"/>
      <c r="O188" s="23"/>
      <c r="P188" s="20"/>
      <c r="Q188" s="22"/>
      <c r="R188" s="22"/>
      <c r="S188" s="22"/>
    </row>
    <row r="189" spans="2:19" ht="13.5">
      <c r="B189" s="22"/>
      <c r="C189" s="26"/>
      <c r="D189" s="20"/>
      <c r="E189" s="27"/>
      <c r="F189" s="20"/>
      <c r="G189" s="20"/>
      <c r="H189" s="20"/>
      <c r="I189" s="28"/>
      <c r="J189" s="21"/>
      <c r="K189" s="21"/>
      <c r="L189" s="22"/>
      <c r="M189" s="22"/>
      <c r="N189" s="22"/>
      <c r="O189" s="23"/>
      <c r="P189" s="20"/>
      <c r="Q189" s="22"/>
      <c r="R189" s="22"/>
      <c r="S189" s="22"/>
    </row>
    <row r="190" spans="2:19" ht="13.5">
      <c r="B190" s="22"/>
      <c r="C190" s="26"/>
      <c r="D190" s="20"/>
      <c r="E190" s="27"/>
      <c r="F190" s="20"/>
      <c r="G190" s="20"/>
      <c r="H190" s="20"/>
      <c r="I190" s="28"/>
      <c r="J190" s="21"/>
      <c r="K190" s="21"/>
      <c r="L190" s="22"/>
      <c r="M190" s="22"/>
      <c r="N190" s="22"/>
      <c r="O190" s="23"/>
      <c r="P190" s="20"/>
      <c r="Q190" s="22"/>
      <c r="R190" s="22"/>
      <c r="S190" s="22"/>
    </row>
    <row r="191" spans="2:19" ht="13.5">
      <c r="B191" s="22"/>
      <c r="C191" s="26"/>
      <c r="D191" s="20"/>
      <c r="E191" s="27"/>
      <c r="F191" s="20"/>
      <c r="G191" s="20"/>
      <c r="H191" s="20"/>
      <c r="I191" s="28"/>
      <c r="J191" s="21"/>
      <c r="K191" s="21"/>
      <c r="L191" s="22"/>
      <c r="M191" s="22"/>
      <c r="N191" s="22"/>
      <c r="O191" s="23"/>
      <c r="P191" s="20"/>
      <c r="Q191" s="22"/>
      <c r="R191" s="22"/>
      <c r="S191" s="22"/>
    </row>
    <row r="192" spans="2:19" ht="13.5">
      <c r="B192" s="22"/>
      <c r="C192" s="26"/>
      <c r="D192" s="20"/>
      <c r="E192" s="27"/>
      <c r="F192" s="20"/>
      <c r="G192" s="20"/>
      <c r="H192" s="20"/>
      <c r="I192" s="28"/>
      <c r="J192" s="21"/>
      <c r="K192" s="21"/>
      <c r="L192" s="22"/>
      <c r="M192" s="22"/>
      <c r="N192" s="22"/>
      <c r="O192" s="23"/>
      <c r="P192" s="20"/>
      <c r="Q192" s="22"/>
      <c r="R192" s="22"/>
      <c r="S192" s="22"/>
    </row>
    <row r="193" spans="2:19" ht="13.5">
      <c r="B193" s="22"/>
      <c r="C193" s="26"/>
      <c r="D193" s="20"/>
      <c r="E193" s="27"/>
      <c r="F193" s="20"/>
      <c r="G193" s="20"/>
      <c r="H193" s="20"/>
      <c r="I193" s="28"/>
      <c r="J193" s="21"/>
      <c r="K193" s="21"/>
      <c r="L193" s="22"/>
      <c r="M193" s="22"/>
      <c r="N193" s="22"/>
      <c r="O193" s="23"/>
      <c r="P193" s="20"/>
      <c r="Q193" s="22"/>
      <c r="R193" s="22"/>
      <c r="S193" s="22"/>
    </row>
    <row r="194" spans="2:19" ht="13.5">
      <c r="B194" s="22"/>
      <c r="C194" s="26"/>
      <c r="D194" s="20"/>
      <c r="E194" s="27"/>
      <c r="F194" s="20"/>
      <c r="G194" s="20"/>
      <c r="H194" s="20"/>
      <c r="I194" s="28"/>
      <c r="J194" s="21"/>
      <c r="K194" s="21"/>
      <c r="L194" s="22"/>
      <c r="M194" s="22"/>
      <c r="N194" s="22"/>
      <c r="O194" s="23"/>
      <c r="P194" s="20"/>
      <c r="Q194" s="22"/>
      <c r="R194" s="22"/>
      <c r="S194" s="22"/>
    </row>
    <row r="195" spans="2:19" ht="13.5">
      <c r="B195" s="22"/>
      <c r="C195" s="26"/>
      <c r="D195" s="20"/>
      <c r="E195" s="27"/>
      <c r="F195" s="20"/>
      <c r="G195" s="20"/>
      <c r="H195" s="20"/>
      <c r="I195" s="28"/>
      <c r="J195" s="21"/>
      <c r="K195" s="21"/>
      <c r="L195" s="22"/>
      <c r="M195" s="22"/>
      <c r="N195" s="22"/>
      <c r="O195" s="23"/>
      <c r="P195" s="20"/>
      <c r="Q195" s="22"/>
      <c r="R195" s="22"/>
      <c r="S195" s="22"/>
    </row>
    <row r="196" spans="2:19" ht="13.5">
      <c r="B196" s="22"/>
      <c r="C196" s="26"/>
      <c r="D196" s="20"/>
      <c r="E196" s="27"/>
      <c r="F196" s="20"/>
      <c r="G196" s="20"/>
      <c r="H196" s="20"/>
      <c r="I196" s="28"/>
      <c r="J196" s="21"/>
      <c r="K196" s="21"/>
      <c r="L196" s="22"/>
      <c r="M196" s="22"/>
      <c r="N196" s="22"/>
      <c r="O196" s="23"/>
      <c r="P196" s="20"/>
      <c r="Q196" s="22"/>
      <c r="R196" s="22"/>
      <c r="S196" s="22"/>
    </row>
    <row r="197" spans="2:19" ht="13.5">
      <c r="B197" s="22"/>
      <c r="C197" s="26"/>
      <c r="D197" s="20"/>
      <c r="E197" s="27"/>
      <c r="F197" s="20"/>
      <c r="G197" s="20"/>
      <c r="H197" s="20"/>
      <c r="I197" s="28"/>
      <c r="J197" s="21"/>
      <c r="K197" s="21"/>
      <c r="L197" s="22"/>
      <c r="M197" s="22"/>
      <c r="N197" s="22"/>
      <c r="O197" s="23"/>
      <c r="P197" s="20"/>
      <c r="Q197" s="22"/>
      <c r="R197" s="22"/>
      <c r="S197" s="22"/>
    </row>
    <row r="198" spans="2:19" ht="13.5">
      <c r="B198" s="22"/>
      <c r="C198" s="26"/>
      <c r="D198" s="20"/>
      <c r="E198" s="27"/>
      <c r="F198" s="20"/>
      <c r="G198" s="20"/>
      <c r="H198" s="20"/>
      <c r="I198" s="28"/>
      <c r="J198" s="21"/>
      <c r="K198" s="21"/>
      <c r="L198" s="22"/>
      <c r="M198" s="22"/>
      <c r="N198" s="22"/>
      <c r="O198" s="23"/>
      <c r="P198" s="20"/>
      <c r="Q198" s="22"/>
      <c r="R198" s="22"/>
      <c r="S198" s="22"/>
    </row>
    <row r="199" spans="2:19" ht="13.5">
      <c r="B199" s="22"/>
      <c r="C199" s="26"/>
      <c r="D199" s="20"/>
      <c r="E199" s="27"/>
      <c r="F199" s="20"/>
      <c r="G199" s="20"/>
      <c r="H199" s="20"/>
      <c r="I199" s="28"/>
      <c r="J199" s="21"/>
      <c r="K199" s="21"/>
      <c r="L199" s="22"/>
      <c r="M199" s="22"/>
      <c r="N199" s="22"/>
      <c r="O199" s="23"/>
      <c r="P199" s="20"/>
      <c r="Q199" s="22"/>
      <c r="R199" s="22"/>
      <c r="S199" s="22"/>
    </row>
    <row r="200" spans="2:19" ht="13.5">
      <c r="B200" s="22"/>
      <c r="C200" s="26"/>
      <c r="D200" s="20"/>
      <c r="E200" s="27"/>
      <c r="F200" s="20"/>
      <c r="G200" s="20"/>
      <c r="H200" s="20"/>
      <c r="I200" s="28"/>
      <c r="J200" s="21"/>
      <c r="K200" s="21"/>
      <c r="L200" s="22"/>
      <c r="M200" s="22"/>
      <c r="N200" s="22"/>
      <c r="O200" s="23"/>
      <c r="P200" s="20"/>
      <c r="Q200" s="22"/>
      <c r="R200" s="22"/>
      <c r="S200" s="22"/>
    </row>
    <row r="201" spans="2:19" ht="13.5">
      <c r="B201" s="22"/>
      <c r="C201" s="26"/>
      <c r="D201" s="20"/>
      <c r="E201" s="27"/>
      <c r="F201" s="20"/>
      <c r="G201" s="20"/>
      <c r="H201" s="20"/>
      <c r="I201" s="28"/>
      <c r="J201" s="21"/>
      <c r="K201" s="21"/>
      <c r="L201" s="22"/>
      <c r="M201" s="22"/>
      <c r="N201" s="22"/>
      <c r="O201" s="23"/>
      <c r="P201" s="20"/>
      <c r="Q201" s="22"/>
      <c r="R201" s="22"/>
      <c r="S201" s="22"/>
    </row>
    <row r="202" spans="2:19" ht="13.5">
      <c r="B202" s="22"/>
      <c r="C202" s="26"/>
      <c r="D202" s="20"/>
      <c r="E202" s="27"/>
      <c r="F202" s="20"/>
      <c r="G202" s="20"/>
      <c r="H202" s="20"/>
      <c r="I202" s="28"/>
      <c r="J202" s="21"/>
      <c r="K202" s="21"/>
      <c r="L202" s="22"/>
      <c r="M202" s="22"/>
      <c r="N202" s="22"/>
      <c r="O202" s="23"/>
      <c r="P202" s="20"/>
      <c r="Q202" s="22"/>
      <c r="R202" s="22"/>
      <c r="S202" s="22"/>
    </row>
    <row r="203" spans="2:19" ht="13.5">
      <c r="B203" s="22"/>
      <c r="C203" s="26"/>
      <c r="D203" s="20"/>
      <c r="E203" s="27"/>
      <c r="F203" s="20"/>
      <c r="G203" s="20"/>
      <c r="H203" s="20"/>
      <c r="I203" s="28"/>
      <c r="J203" s="21"/>
      <c r="K203" s="21"/>
      <c r="L203" s="22"/>
      <c r="M203" s="22"/>
      <c r="N203" s="22"/>
      <c r="O203" s="23"/>
      <c r="P203" s="20"/>
      <c r="Q203" s="22"/>
      <c r="R203" s="22"/>
      <c r="S203" s="22"/>
    </row>
    <row r="204" spans="2:19" ht="13.5">
      <c r="B204" s="22"/>
      <c r="C204" s="26"/>
      <c r="D204" s="20"/>
      <c r="E204" s="27"/>
      <c r="F204" s="20"/>
      <c r="G204" s="20"/>
      <c r="H204" s="20"/>
      <c r="I204" s="28"/>
      <c r="J204" s="21"/>
      <c r="K204" s="21"/>
      <c r="L204" s="22"/>
      <c r="M204" s="22"/>
      <c r="N204" s="22"/>
      <c r="O204" s="23"/>
      <c r="P204" s="20"/>
      <c r="Q204" s="22"/>
      <c r="R204" s="22"/>
      <c r="S204" s="22"/>
    </row>
    <row r="205" spans="2:19" ht="13.5">
      <c r="B205" s="22"/>
      <c r="C205" s="26"/>
      <c r="D205" s="20"/>
      <c r="E205" s="27"/>
      <c r="F205" s="20"/>
      <c r="G205" s="20"/>
      <c r="H205" s="20"/>
      <c r="I205" s="28"/>
      <c r="J205" s="21"/>
      <c r="K205" s="21"/>
      <c r="L205" s="22"/>
      <c r="M205" s="22"/>
      <c r="N205" s="22"/>
      <c r="O205" s="23"/>
      <c r="P205" s="20"/>
      <c r="Q205" s="22"/>
      <c r="R205" s="22"/>
      <c r="S205" s="22"/>
    </row>
    <row r="206" spans="2:19" ht="13.5">
      <c r="B206" s="22"/>
      <c r="C206" s="26"/>
      <c r="D206" s="20"/>
      <c r="E206" s="27"/>
      <c r="F206" s="20"/>
      <c r="G206" s="20"/>
      <c r="H206" s="20"/>
      <c r="I206" s="28"/>
      <c r="J206" s="21"/>
      <c r="K206" s="21"/>
      <c r="L206" s="22"/>
      <c r="M206" s="22"/>
      <c r="N206" s="22"/>
      <c r="O206" s="23"/>
      <c r="P206" s="20"/>
      <c r="Q206" s="22"/>
      <c r="R206" s="22"/>
      <c r="S206" s="22"/>
    </row>
    <row r="207" spans="2:19" ht="13.5">
      <c r="B207" s="22"/>
      <c r="C207" s="26"/>
      <c r="D207" s="20"/>
      <c r="E207" s="27"/>
      <c r="F207" s="20"/>
      <c r="G207" s="20"/>
      <c r="H207" s="20"/>
      <c r="I207" s="28"/>
      <c r="J207" s="21"/>
      <c r="K207" s="21"/>
      <c r="L207" s="22"/>
      <c r="M207" s="22"/>
      <c r="N207" s="22"/>
      <c r="O207" s="23"/>
      <c r="P207" s="20"/>
      <c r="Q207" s="22"/>
      <c r="R207" s="22"/>
      <c r="S207" s="22"/>
    </row>
    <row r="208" spans="2:19" ht="13.5">
      <c r="B208" s="22"/>
      <c r="C208" s="26"/>
      <c r="D208" s="20"/>
      <c r="E208" s="27"/>
      <c r="F208" s="20"/>
      <c r="G208" s="20"/>
      <c r="H208" s="20"/>
      <c r="I208" s="28"/>
      <c r="J208" s="21"/>
      <c r="K208" s="21"/>
      <c r="L208" s="22"/>
      <c r="M208" s="22"/>
      <c r="N208" s="22"/>
      <c r="O208" s="23"/>
      <c r="P208" s="20"/>
      <c r="Q208" s="22"/>
      <c r="R208" s="22"/>
      <c r="S208" s="22"/>
    </row>
    <row r="209" spans="2:19" ht="13.5">
      <c r="B209" s="22"/>
      <c r="C209" s="26"/>
      <c r="D209" s="20"/>
      <c r="E209" s="27"/>
      <c r="F209" s="20"/>
      <c r="G209" s="20"/>
      <c r="H209" s="20"/>
      <c r="I209" s="28"/>
      <c r="J209" s="21"/>
      <c r="K209" s="21"/>
      <c r="L209" s="22"/>
      <c r="M209" s="22"/>
      <c r="N209" s="22"/>
      <c r="O209" s="23"/>
      <c r="P209" s="20"/>
      <c r="Q209" s="22"/>
      <c r="R209" s="22"/>
      <c r="S209" s="22"/>
    </row>
    <row r="210" spans="2:19" ht="13.5">
      <c r="B210" s="22"/>
      <c r="C210" s="26"/>
      <c r="D210" s="20"/>
      <c r="E210" s="27"/>
      <c r="F210" s="20"/>
      <c r="G210" s="20"/>
      <c r="H210" s="20"/>
      <c r="I210" s="28"/>
      <c r="J210" s="21"/>
      <c r="K210" s="21"/>
      <c r="L210" s="22"/>
      <c r="M210" s="22"/>
      <c r="N210" s="22"/>
      <c r="O210" s="23"/>
      <c r="P210" s="20"/>
      <c r="Q210" s="22"/>
      <c r="R210" s="22"/>
      <c r="S210" s="22"/>
    </row>
    <row r="211" spans="2:19" ht="13.5">
      <c r="B211" s="22"/>
      <c r="C211" s="26"/>
      <c r="D211" s="20"/>
      <c r="E211" s="27"/>
      <c r="F211" s="20"/>
      <c r="G211" s="20"/>
      <c r="H211" s="20"/>
      <c r="I211" s="28"/>
      <c r="J211" s="21"/>
      <c r="K211" s="21"/>
      <c r="L211" s="22"/>
      <c r="M211" s="22"/>
      <c r="N211" s="22"/>
      <c r="O211" s="23"/>
      <c r="P211" s="20"/>
      <c r="Q211" s="22"/>
      <c r="R211" s="22"/>
      <c r="S211" s="22"/>
    </row>
    <row r="212" spans="2:19" ht="13.5">
      <c r="B212" s="22"/>
      <c r="C212" s="26"/>
      <c r="D212" s="20"/>
      <c r="E212" s="27"/>
      <c r="F212" s="20"/>
      <c r="G212" s="20"/>
      <c r="H212" s="20"/>
      <c r="I212" s="28"/>
      <c r="J212" s="21"/>
      <c r="K212" s="21"/>
      <c r="L212" s="22"/>
      <c r="M212" s="22"/>
      <c r="N212" s="22"/>
      <c r="O212" s="23"/>
      <c r="P212" s="20"/>
      <c r="Q212" s="22"/>
      <c r="R212" s="22"/>
      <c r="S212" s="22"/>
    </row>
    <row r="213" spans="2:19" ht="13.5">
      <c r="B213" s="22"/>
      <c r="C213" s="26"/>
      <c r="D213" s="20"/>
      <c r="E213" s="27"/>
      <c r="F213" s="20"/>
      <c r="G213" s="20"/>
      <c r="H213" s="20"/>
      <c r="I213" s="28"/>
      <c r="J213" s="21"/>
      <c r="K213" s="21"/>
      <c r="L213" s="22"/>
      <c r="M213" s="22"/>
      <c r="N213" s="22"/>
      <c r="O213" s="23"/>
      <c r="P213" s="20"/>
      <c r="Q213" s="22"/>
      <c r="R213" s="22"/>
      <c r="S213" s="22"/>
    </row>
    <row r="214" spans="2:19" ht="13.5">
      <c r="B214" s="22"/>
      <c r="C214" s="26"/>
      <c r="D214" s="20"/>
      <c r="E214" s="27"/>
      <c r="F214" s="20"/>
      <c r="G214" s="20"/>
      <c r="H214" s="20"/>
      <c r="I214" s="28"/>
      <c r="J214" s="21"/>
      <c r="K214" s="21"/>
      <c r="L214" s="22"/>
      <c r="M214" s="22"/>
      <c r="N214" s="22"/>
      <c r="O214" s="23"/>
      <c r="P214" s="20"/>
      <c r="Q214" s="22"/>
      <c r="R214" s="22"/>
      <c r="S214" s="22"/>
    </row>
    <row r="215" spans="2:19" ht="13.5">
      <c r="B215" s="22"/>
      <c r="C215" s="26"/>
      <c r="D215" s="20"/>
      <c r="E215" s="27"/>
      <c r="F215" s="20"/>
      <c r="G215" s="20"/>
      <c r="H215" s="20"/>
      <c r="I215" s="28"/>
      <c r="J215" s="21"/>
      <c r="K215" s="21"/>
      <c r="L215" s="22"/>
      <c r="M215" s="22"/>
      <c r="N215" s="22"/>
      <c r="O215" s="23"/>
      <c r="P215" s="20"/>
      <c r="Q215" s="22"/>
      <c r="R215" s="22"/>
      <c r="S215" s="22"/>
    </row>
    <row r="216" spans="2:19" ht="13.5">
      <c r="B216" s="22"/>
      <c r="C216" s="26"/>
      <c r="D216" s="20"/>
      <c r="E216" s="27"/>
      <c r="F216" s="20"/>
      <c r="G216" s="20"/>
      <c r="H216" s="20"/>
      <c r="I216" s="28"/>
      <c r="J216" s="21"/>
      <c r="K216" s="21"/>
      <c r="L216" s="22"/>
      <c r="M216" s="22"/>
      <c r="N216" s="22"/>
      <c r="O216" s="23"/>
      <c r="P216" s="20"/>
      <c r="Q216" s="22"/>
      <c r="R216" s="22"/>
      <c r="S216" s="22"/>
    </row>
    <row r="217" spans="2:19" ht="13.5">
      <c r="B217" s="22"/>
      <c r="C217" s="26"/>
      <c r="D217" s="20"/>
      <c r="E217" s="27"/>
      <c r="F217" s="20"/>
      <c r="G217" s="20"/>
      <c r="H217" s="20"/>
      <c r="I217" s="28"/>
      <c r="J217" s="21"/>
      <c r="K217" s="21"/>
      <c r="L217" s="22"/>
      <c r="M217" s="22"/>
      <c r="N217" s="22"/>
      <c r="O217" s="23"/>
      <c r="P217" s="20"/>
      <c r="Q217" s="22"/>
      <c r="R217" s="22"/>
      <c r="S217" s="22"/>
    </row>
    <row r="218" spans="2:19" ht="13.5">
      <c r="B218" s="22"/>
      <c r="C218" s="26"/>
      <c r="D218" s="20"/>
      <c r="E218" s="27"/>
      <c r="F218" s="20"/>
      <c r="G218" s="20"/>
      <c r="H218" s="20"/>
      <c r="I218" s="28"/>
      <c r="J218" s="21"/>
      <c r="K218" s="21"/>
      <c r="L218" s="22"/>
      <c r="M218" s="22"/>
      <c r="N218" s="22"/>
      <c r="O218" s="23"/>
      <c r="P218" s="20"/>
      <c r="Q218" s="22"/>
      <c r="R218" s="22"/>
      <c r="S218" s="22"/>
    </row>
    <row r="219" spans="2:19" ht="13.5">
      <c r="B219" s="22"/>
      <c r="C219" s="26"/>
      <c r="D219" s="20"/>
      <c r="E219" s="27"/>
      <c r="F219" s="20"/>
      <c r="G219" s="20"/>
      <c r="H219" s="20"/>
      <c r="I219" s="28"/>
      <c r="J219" s="21"/>
      <c r="K219" s="21"/>
      <c r="L219" s="22"/>
      <c r="M219" s="22"/>
      <c r="N219" s="22"/>
      <c r="O219" s="23"/>
      <c r="P219" s="20"/>
      <c r="Q219" s="22"/>
      <c r="R219" s="22"/>
      <c r="S219" s="22"/>
    </row>
    <row r="220" spans="2:19" ht="13.5">
      <c r="B220" s="22"/>
      <c r="C220" s="26"/>
      <c r="D220" s="20"/>
      <c r="E220" s="27"/>
      <c r="F220" s="20"/>
      <c r="G220" s="20"/>
      <c r="H220" s="20"/>
      <c r="I220" s="28"/>
      <c r="J220" s="21"/>
      <c r="K220" s="21"/>
      <c r="L220" s="22"/>
      <c r="M220" s="22"/>
      <c r="N220" s="22"/>
      <c r="O220" s="23"/>
      <c r="P220" s="20"/>
      <c r="Q220" s="22"/>
      <c r="R220" s="22"/>
      <c r="S220" s="22"/>
    </row>
    <row r="221" spans="2:19" ht="13.5">
      <c r="B221" s="22"/>
      <c r="C221" s="26"/>
      <c r="D221" s="20"/>
      <c r="E221" s="27"/>
      <c r="F221" s="20"/>
      <c r="G221" s="20"/>
      <c r="H221" s="20"/>
      <c r="I221" s="28"/>
      <c r="J221" s="21"/>
      <c r="K221" s="21"/>
      <c r="L221" s="22"/>
      <c r="M221" s="22"/>
      <c r="N221" s="22"/>
      <c r="O221" s="23"/>
      <c r="P221" s="20"/>
      <c r="Q221" s="22"/>
      <c r="R221" s="22"/>
      <c r="S221" s="22"/>
    </row>
    <row r="222" spans="2:19" ht="13.5">
      <c r="B222" s="22"/>
      <c r="C222" s="26"/>
      <c r="D222" s="20"/>
      <c r="E222" s="27"/>
      <c r="F222" s="20"/>
      <c r="G222" s="20"/>
      <c r="H222" s="20"/>
      <c r="I222" s="28"/>
      <c r="J222" s="21"/>
      <c r="K222" s="21"/>
      <c r="L222" s="22"/>
      <c r="M222" s="22"/>
      <c r="N222" s="22"/>
      <c r="O222" s="23"/>
      <c r="P222" s="20"/>
      <c r="Q222" s="22"/>
      <c r="R222" s="22"/>
      <c r="S222" s="22"/>
    </row>
    <row r="223" spans="2:19" ht="13.5">
      <c r="B223" s="22"/>
      <c r="C223" s="26"/>
      <c r="D223" s="20"/>
      <c r="E223" s="27"/>
      <c r="F223" s="20"/>
      <c r="G223" s="20"/>
      <c r="H223" s="20"/>
      <c r="I223" s="28"/>
      <c r="J223" s="21"/>
      <c r="K223" s="21"/>
      <c r="L223" s="22"/>
      <c r="M223" s="22"/>
      <c r="N223" s="22"/>
      <c r="O223" s="23"/>
      <c r="P223" s="20"/>
      <c r="Q223" s="22"/>
      <c r="R223" s="22"/>
      <c r="S223" s="22"/>
    </row>
    <row r="224" spans="2:19" ht="13.5">
      <c r="B224" s="22"/>
      <c r="C224" s="26"/>
      <c r="D224" s="20"/>
      <c r="E224" s="27"/>
      <c r="F224" s="20"/>
      <c r="G224" s="20"/>
      <c r="H224" s="20"/>
      <c r="I224" s="28"/>
      <c r="J224" s="21"/>
      <c r="K224" s="21"/>
      <c r="L224" s="22"/>
      <c r="M224" s="22"/>
      <c r="N224" s="22"/>
      <c r="O224" s="23"/>
      <c r="P224" s="20"/>
      <c r="Q224" s="22"/>
      <c r="R224" s="22"/>
      <c r="S224" s="22"/>
    </row>
    <row r="225" spans="2:19" ht="13.5">
      <c r="B225" s="22"/>
      <c r="C225" s="26"/>
      <c r="D225" s="20"/>
      <c r="E225" s="27"/>
      <c r="F225" s="20"/>
      <c r="G225" s="20"/>
      <c r="H225" s="20"/>
      <c r="I225" s="28"/>
      <c r="J225" s="21"/>
      <c r="K225" s="21"/>
      <c r="L225" s="22"/>
      <c r="M225" s="22"/>
      <c r="N225" s="22"/>
      <c r="O225" s="23"/>
      <c r="P225" s="20"/>
      <c r="Q225" s="22"/>
      <c r="R225" s="22"/>
      <c r="S225" s="22"/>
    </row>
    <row r="226" spans="2:19" ht="13.5">
      <c r="B226" s="22"/>
      <c r="C226" s="26"/>
      <c r="D226" s="20"/>
      <c r="E226" s="27"/>
      <c r="F226" s="20"/>
      <c r="G226" s="20"/>
      <c r="H226" s="20"/>
      <c r="I226" s="28"/>
      <c r="J226" s="21"/>
      <c r="K226" s="21"/>
      <c r="L226" s="22"/>
      <c r="M226" s="22"/>
      <c r="N226" s="22"/>
      <c r="O226" s="23"/>
      <c r="P226" s="20"/>
      <c r="Q226" s="22"/>
      <c r="R226" s="22"/>
      <c r="S226" s="22"/>
    </row>
    <row r="227" spans="2:19" ht="13.5">
      <c r="B227" s="22"/>
      <c r="C227" s="26"/>
      <c r="D227" s="20"/>
      <c r="E227" s="27"/>
      <c r="F227" s="20"/>
      <c r="G227" s="20"/>
      <c r="H227" s="20"/>
      <c r="I227" s="28"/>
      <c r="J227" s="21"/>
      <c r="K227" s="21"/>
      <c r="L227" s="22"/>
      <c r="M227" s="22"/>
      <c r="N227" s="22"/>
      <c r="O227" s="23"/>
      <c r="P227" s="20"/>
      <c r="Q227" s="22"/>
      <c r="R227" s="22"/>
      <c r="S227" s="22"/>
    </row>
    <row r="228" spans="2:19" ht="13.5">
      <c r="B228" s="22"/>
      <c r="C228" s="26"/>
      <c r="D228" s="20"/>
      <c r="E228" s="27"/>
      <c r="F228" s="20"/>
      <c r="G228" s="20"/>
      <c r="H228" s="20"/>
      <c r="I228" s="28"/>
      <c r="J228" s="21"/>
      <c r="K228" s="21"/>
      <c r="L228" s="22"/>
      <c r="M228" s="22"/>
      <c r="N228" s="22"/>
      <c r="O228" s="23"/>
      <c r="P228" s="20"/>
      <c r="Q228" s="22"/>
      <c r="R228" s="22"/>
      <c r="S228" s="22"/>
    </row>
    <row r="229" spans="2:19" ht="13.5">
      <c r="B229" s="22"/>
      <c r="C229" s="26"/>
      <c r="D229" s="20"/>
      <c r="E229" s="27"/>
      <c r="F229" s="20"/>
      <c r="G229" s="20"/>
      <c r="H229" s="20"/>
      <c r="I229" s="28"/>
      <c r="J229" s="21"/>
      <c r="K229" s="21"/>
      <c r="L229" s="22"/>
      <c r="M229" s="22"/>
      <c r="N229" s="22"/>
      <c r="O229" s="23"/>
      <c r="P229" s="20"/>
      <c r="Q229" s="22"/>
      <c r="R229" s="22"/>
      <c r="S229" s="22"/>
    </row>
    <row r="230" spans="2:19" ht="13.5">
      <c r="B230" s="22"/>
      <c r="C230" s="26"/>
      <c r="D230" s="20"/>
      <c r="E230" s="27"/>
      <c r="F230" s="20"/>
      <c r="G230" s="20"/>
      <c r="H230" s="20"/>
      <c r="I230" s="28"/>
      <c r="J230" s="21"/>
      <c r="K230" s="21"/>
      <c r="L230" s="22"/>
      <c r="M230" s="22"/>
      <c r="N230" s="22"/>
      <c r="O230" s="23"/>
      <c r="P230" s="20"/>
      <c r="Q230" s="22"/>
      <c r="R230" s="22"/>
      <c r="S230" s="22"/>
    </row>
    <row r="231" spans="2:19" ht="13.5">
      <c r="B231" s="22"/>
      <c r="C231" s="26"/>
      <c r="D231" s="20"/>
      <c r="E231" s="27"/>
      <c r="F231" s="20"/>
      <c r="G231" s="20"/>
      <c r="H231" s="20"/>
      <c r="I231" s="28"/>
      <c r="J231" s="21"/>
      <c r="K231" s="21"/>
      <c r="L231" s="22"/>
      <c r="M231" s="22"/>
      <c r="N231" s="22"/>
      <c r="O231" s="23"/>
      <c r="P231" s="20"/>
      <c r="Q231" s="22"/>
      <c r="R231" s="22"/>
      <c r="S231" s="22"/>
    </row>
    <row r="232" spans="2:19" ht="13.5">
      <c r="B232" s="22"/>
      <c r="C232" s="26"/>
      <c r="D232" s="20"/>
      <c r="E232" s="27"/>
      <c r="F232" s="20"/>
      <c r="G232" s="20"/>
      <c r="H232" s="20"/>
      <c r="I232" s="28"/>
      <c r="J232" s="21"/>
      <c r="K232" s="21"/>
      <c r="L232" s="22"/>
      <c r="M232" s="22"/>
      <c r="N232" s="22"/>
      <c r="O232" s="23"/>
      <c r="P232" s="20"/>
      <c r="Q232" s="22"/>
      <c r="R232" s="22"/>
      <c r="S232" s="22"/>
    </row>
    <row r="233" spans="2:19" ht="13.5">
      <c r="B233" s="22"/>
      <c r="C233" s="26"/>
      <c r="D233" s="20"/>
      <c r="E233" s="27"/>
      <c r="F233" s="20"/>
      <c r="G233" s="20"/>
      <c r="H233" s="20"/>
      <c r="I233" s="28"/>
      <c r="J233" s="21"/>
      <c r="K233" s="21"/>
      <c r="L233" s="22"/>
      <c r="M233" s="22"/>
      <c r="N233" s="22"/>
      <c r="O233" s="23"/>
      <c r="P233" s="20"/>
      <c r="Q233" s="22"/>
      <c r="R233" s="22"/>
      <c r="S233" s="22"/>
    </row>
    <row r="234" spans="2:19" ht="13.5">
      <c r="B234" s="22"/>
      <c r="C234" s="26"/>
      <c r="D234" s="20"/>
      <c r="E234" s="27"/>
      <c r="F234" s="20"/>
      <c r="G234" s="20"/>
      <c r="H234" s="20"/>
      <c r="I234" s="28"/>
      <c r="J234" s="21"/>
      <c r="K234" s="21"/>
      <c r="L234" s="22"/>
      <c r="M234" s="22"/>
      <c r="N234" s="22"/>
      <c r="O234" s="23"/>
      <c r="P234" s="20"/>
      <c r="Q234" s="22"/>
      <c r="R234" s="22"/>
      <c r="S234" s="22"/>
    </row>
    <row r="235" spans="2:19" ht="13.5">
      <c r="B235" s="22"/>
      <c r="C235" s="26"/>
      <c r="D235" s="20"/>
      <c r="E235" s="27"/>
      <c r="F235" s="20"/>
      <c r="G235" s="20"/>
      <c r="H235" s="20"/>
      <c r="I235" s="28"/>
      <c r="J235" s="21"/>
      <c r="K235" s="21"/>
      <c r="L235" s="22"/>
      <c r="M235" s="22"/>
      <c r="N235" s="22"/>
      <c r="O235" s="23"/>
      <c r="P235" s="20"/>
      <c r="Q235" s="22"/>
      <c r="R235" s="22"/>
      <c r="S235" s="22"/>
    </row>
    <row r="236" spans="2:19" ht="13.5">
      <c r="B236" s="22"/>
      <c r="C236" s="26"/>
      <c r="D236" s="20"/>
      <c r="E236" s="27"/>
      <c r="F236" s="20"/>
      <c r="G236" s="20"/>
      <c r="H236" s="20"/>
      <c r="I236" s="28"/>
      <c r="J236" s="21"/>
      <c r="K236" s="21"/>
      <c r="L236" s="22"/>
      <c r="M236" s="22"/>
      <c r="N236" s="22"/>
      <c r="O236" s="23"/>
      <c r="P236" s="20"/>
      <c r="Q236" s="22"/>
      <c r="R236" s="22"/>
      <c r="S236" s="22"/>
    </row>
    <row r="237" spans="2:19" ht="13.5">
      <c r="B237" s="22"/>
      <c r="C237" s="26"/>
      <c r="D237" s="20"/>
      <c r="E237" s="27"/>
      <c r="F237" s="20"/>
      <c r="G237" s="20"/>
      <c r="H237" s="20"/>
      <c r="I237" s="28"/>
      <c r="J237" s="21"/>
      <c r="K237" s="21"/>
      <c r="L237" s="22"/>
      <c r="M237" s="22"/>
      <c r="N237" s="22"/>
      <c r="O237" s="23"/>
      <c r="P237" s="20"/>
      <c r="Q237" s="22"/>
      <c r="R237" s="22"/>
      <c r="S237" s="22"/>
    </row>
    <row r="238" spans="2:19" ht="13.5">
      <c r="B238" s="22"/>
      <c r="C238" s="26"/>
      <c r="D238" s="20"/>
      <c r="E238" s="27"/>
      <c r="F238" s="20"/>
      <c r="G238" s="20"/>
      <c r="H238" s="20"/>
      <c r="I238" s="28"/>
      <c r="J238" s="21"/>
      <c r="K238" s="21"/>
      <c r="L238" s="22"/>
      <c r="M238" s="22"/>
      <c r="N238" s="22"/>
      <c r="O238" s="23"/>
      <c r="P238" s="20"/>
      <c r="Q238" s="22"/>
      <c r="R238" s="22"/>
      <c r="S238" s="22"/>
    </row>
    <row r="239" spans="2:19" ht="13.5">
      <c r="B239" s="22"/>
      <c r="C239" s="26"/>
      <c r="D239" s="20"/>
      <c r="E239" s="27"/>
      <c r="F239" s="20"/>
      <c r="G239" s="20"/>
      <c r="H239" s="20"/>
      <c r="I239" s="28"/>
      <c r="J239" s="21"/>
      <c r="K239" s="21"/>
      <c r="L239" s="22"/>
      <c r="M239" s="22"/>
      <c r="N239" s="22"/>
      <c r="O239" s="23"/>
      <c r="P239" s="20"/>
      <c r="Q239" s="22"/>
      <c r="R239" s="22"/>
      <c r="S239" s="22"/>
    </row>
    <row r="240" spans="2:19" ht="13.5">
      <c r="B240" s="22"/>
      <c r="C240" s="26"/>
      <c r="D240" s="20"/>
      <c r="E240" s="27"/>
      <c r="F240" s="20"/>
      <c r="G240" s="20"/>
      <c r="H240" s="20"/>
      <c r="I240" s="28"/>
      <c r="J240" s="21"/>
      <c r="K240" s="21"/>
      <c r="L240" s="22"/>
      <c r="M240" s="22"/>
      <c r="N240" s="22"/>
      <c r="O240" s="23"/>
      <c r="P240" s="20"/>
      <c r="Q240" s="22"/>
      <c r="R240" s="22"/>
      <c r="S240" s="22"/>
    </row>
    <row r="241" spans="2:19" ht="13.5">
      <c r="B241" s="22"/>
      <c r="C241" s="26"/>
      <c r="D241" s="20"/>
      <c r="E241" s="27"/>
      <c r="F241" s="20"/>
      <c r="G241" s="20"/>
      <c r="H241" s="20"/>
      <c r="I241" s="28"/>
      <c r="J241" s="21"/>
      <c r="K241" s="21"/>
      <c r="L241" s="22"/>
      <c r="M241" s="22"/>
      <c r="N241" s="22"/>
      <c r="O241" s="23"/>
      <c r="P241" s="20"/>
      <c r="Q241" s="22"/>
      <c r="R241" s="22"/>
      <c r="S241" s="22"/>
    </row>
    <row r="242" spans="2:19" ht="13.5">
      <c r="B242" s="22"/>
      <c r="C242" s="26"/>
      <c r="D242" s="20"/>
      <c r="E242" s="27"/>
      <c r="F242" s="20"/>
      <c r="G242" s="20"/>
      <c r="H242" s="20"/>
      <c r="I242" s="28"/>
      <c r="J242" s="21"/>
      <c r="K242" s="21"/>
      <c r="L242" s="22"/>
      <c r="M242" s="22"/>
      <c r="N242" s="22"/>
      <c r="O242" s="23"/>
      <c r="P242" s="20"/>
      <c r="Q242" s="22"/>
      <c r="R242" s="22"/>
      <c r="S242" s="22"/>
    </row>
    <row r="243" spans="2:19" ht="13.5">
      <c r="B243" s="22"/>
      <c r="C243" s="26"/>
      <c r="D243" s="20"/>
      <c r="E243" s="27"/>
      <c r="F243" s="20"/>
      <c r="G243" s="20"/>
      <c r="H243" s="20"/>
      <c r="I243" s="28"/>
      <c r="J243" s="21"/>
      <c r="K243" s="21"/>
      <c r="L243" s="22"/>
      <c r="M243" s="22"/>
      <c r="N243" s="22"/>
      <c r="O243" s="23"/>
      <c r="P243" s="20"/>
      <c r="Q243" s="22"/>
      <c r="R243" s="22"/>
      <c r="S243" s="22"/>
    </row>
    <row r="244" spans="2:19" ht="13.5">
      <c r="B244" s="22"/>
      <c r="C244" s="26"/>
      <c r="D244" s="20"/>
      <c r="E244" s="27"/>
      <c r="F244" s="20"/>
      <c r="G244" s="20"/>
      <c r="H244" s="20"/>
      <c r="I244" s="28"/>
      <c r="J244" s="21"/>
      <c r="K244" s="21"/>
      <c r="L244" s="22"/>
      <c r="M244" s="22"/>
      <c r="N244" s="22"/>
      <c r="O244" s="23"/>
      <c r="P244" s="20"/>
      <c r="Q244" s="22"/>
      <c r="R244" s="22"/>
      <c r="S244" s="22"/>
    </row>
    <row r="245" spans="2:19" ht="13.5">
      <c r="B245" s="22"/>
      <c r="C245" s="26"/>
      <c r="D245" s="20"/>
      <c r="E245" s="27"/>
      <c r="F245" s="20"/>
      <c r="G245" s="20"/>
      <c r="H245" s="20"/>
      <c r="I245" s="28"/>
      <c r="J245" s="21"/>
      <c r="K245" s="21"/>
      <c r="L245" s="22"/>
      <c r="M245" s="22"/>
      <c r="N245" s="22"/>
      <c r="O245" s="23"/>
      <c r="P245" s="20"/>
      <c r="Q245" s="22"/>
      <c r="R245" s="22"/>
      <c r="S245" s="22"/>
    </row>
    <row r="246" spans="2:19" ht="13.5">
      <c r="B246" s="22"/>
      <c r="C246" s="26"/>
      <c r="D246" s="20"/>
      <c r="E246" s="27"/>
      <c r="F246" s="20"/>
      <c r="G246" s="20"/>
      <c r="H246" s="20"/>
      <c r="I246" s="28"/>
      <c r="J246" s="21"/>
      <c r="K246" s="21"/>
      <c r="L246" s="22"/>
      <c r="M246" s="22"/>
      <c r="N246" s="22"/>
      <c r="O246" s="23"/>
      <c r="P246" s="20"/>
      <c r="Q246" s="22"/>
      <c r="R246" s="22"/>
      <c r="S246" s="22"/>
    </row>
    <row r="247" spans="2:19" ht="13.5">
      <c r="B247" s="22"/>
      <c r="C247" s="26"/>
      <c r="D247" s="20"/>
      <c r="E247" s="27"/>
      <c r="F247" s="20"/>
      <c r="G247" s="20"/>
      <c r="H247" s="20"/>
      <c r="I247" s="28"/>
      <c r="J247" s="21"/>
      <c r="K247" s="21"/>
      <c r="L247" s="22"/>
      <c r="M247" s="22"/>
      <c r="N247" s="22"/>
      <c r="O247" s="23"/>
      <c r="P247" s="20"/>
      <c r="Q247" s="22"/>
      <c r="R247" s="22"/>
      <c r="S247" s="22"/>
    </row>
    <row r="248" spans="2:19" ht="13.5">
      <c r="B248" s="22"/>
      <c r="C248" s="26"/>
      <c r="D248" s="20"/>
      <c r="E248" s="27"/>
      <c r="F248" s="20"/>
      <c r="G248" s="20"/>
      <c r="H248" s="20"/>
      <c r="I248" s="28"/>
      <c r="J248" s="21"/>
      <c r="K248" s="21"/>
      <c r="L248" s="22"/>
      <c r="M248" s="22"/>
      <c r="N248" s="22"/>
      <c r="O248" s="23"/>
      <c r="P248" s="20"/>
      <c r="Q248" s="22"/>
      <c r="R248" s="22"/>
      <c r="S248" s="22"/>
    </row>
    <row r="249" spans="2:19" ht="13.5">
      <c r="B249" s="22"/>
      <c r="C249" s="26"/>
      <c r="D249" s="20"/>
      <c r="E249" s="27"/>
      <c r="F249" s="20"/>
      <c r="G249" s="20"/>
      <c r="H249" s="20"/>
      <c r="I249" s="28"/>
      <c r="J249" s="21"/>
      <c r="K249" s="21"/>
      <c r="L249" s="22"/>
      <c r="M249" s="22"/>
      <c r="N249" s="22"/>
      <c r="O249" s="23"/>
      <c r="P249" s="20"/>
      <c r="Q249" s="22"/>
      <c r="R249" s="22"/>
      <c r="S249" s="22"/>
    </row>
    <row r="250" spans="2:19" ht="13.5">
      <c r="B250" s="22"/>
      <c r="C250" s="26"/>
      <c r="D250" s="20"/>
      <c r="E250" s="27"/>
      <c r="F250" s="20"/>
      <c r="G250" s="20"/>
      <c r="H250" s="20"/>
      <c r="I250" s="28"/>
      <c r="J250" s="21"/>
      <c r="K250" s="21"/>
      <c r="L250" s="22"/>
      <c r="M250" s="22"/>
      <c r="N250" s="22"/>
      <c r="O250" s="23"/>
      <c r="P250" s="20"/>
      <c r="Q250" s="22"/>
      <c r="R250" s="22"/>
      <c r="S250" s="22"/>
    </row>
    <row r="251" spans="2:19" ht="13.5">
      <c r="B251" s="22"/>
      <c r="C251" s="26"/>
      <c r="D251" s="20"/>
      <c r="E251" s="27"/>
      <c r="F251" s="20"/>
      <c r="G251" s="20"/>
      <c r="H251" s="20"/>
      <c r="I251" s="28"/>
      <c r="J251" s="21"/>
      <c r="K251" s="21"/>
      <c r="L251" s="22"/>
      <c r="M251" s="22"/>
      <c r="N251" s="22"/>
      <c r="O251" s="23"/>
      <c r="P251" s="20"/>
      <c r="Q251" s="22"/>
      <c r="R251" s="22"/>
      <c r="S251" s="22"/>
    </row>
    <row r="252" spans="2:19" ht="13.5">
      <c r="B252" s="22"/>
      <c r="C252" s="26"/>
      <c r="D252" s="20"/>
      <c r="E252" s="27"/>
      <c r="F252" s="20"/>
      <c r="G252" s="20"/>
      <c r="H252" s="20"/>
      <c r="I252" s="28"/>
      <c r="J252" s="21"/>
      <c r="K252" s="21"/>
      <c r="L252" s="22"/>
      <c r="M252" s="22"/>
      <c r="N252" s="22"/>
      <c r="O252" s="23"/>
      <c r="P252" s="20"/>
      <c r="Q252" s="22"/>
      <c r="R252" s="22"/>
      <c r="S252" s="22"/>
    </row>
    <row r="253" spans="2:19" ht="13.5">
      <c r="B253" s="22"/>
      <c r="C253" s="26"/>
      <c r="D253" s="20"/>
      <c r="E253" s="27"/>
      <c r="F253" s="20"/>
      <c r="G253" s="20"/>
      <c r="H253" s="20"/>
      <c r="I253" s="28"/>
      <c r="J253" s="21"/>
      <c r="K253" s="21"/>
      <c r="L253" s="22"/>
      <c r="M253" s="22"/>
      <c r="N253" s="22"/>
      <c r="O253" s="23"/>
      <c r="P253" s="20"/>
      <c r="Q253" s="22"/>
      <c r="R253" s="22"/>
      <c r="S253" s="22"/>
    </row>
    <row r="254" spans="2:19" ht="13.5">
      <c r="B254" s="22"/>
      <c r="C254" s="26"/>
      <c r="D254" s="20"/>
      <c r="E254" s="27"/>
      <c r="F254" s="20"/>
      <c r="G254" s="20"/>
      <c r="H254" s="20"/>
      <c r="I254" s="28"/>
      <c r="J254" s="21"/>
      <c r="K254" s="21"/>
      <c r="L254" s="22"/>
      <c r="M254" s="22"/>
      <c r="N254" s="22"/>
      <c r="O254" s="23"/>
      <c r="P254" s="20"/>
      <c r="Q254" s="22"/>
      <c r="R254" s="22"/>
      <c r="S254" s="22"/>
    </row>
    <row r="255" spans="2:19" ht="13.5">
      <c r="B255" s="22"/>
      <c r="C255" s="26"/>
      <c r="D255" s="20"/>
      <c r="E255" s="27"/>
      <c r="F255" s="20"/>
      <c r="G255" s="20"/>
      <c r="H255" s="20"/>
      <c r="I255" s="28"/>
      <c r="J255" s="21"/>
      <c r="K255" s="21"/>
      <c r="L255" s="22"/>
      <c r="M255" s="22"/>
      <c r="N255" s="22"/>
      <c r="O255" s="23"/>
      <c r="P255" s="20"/>
      <c r="Q255" s="22"/>
      <c r="R255" s="22"/>
      <c r="S255" s="22"/>
    </row>
    <row r="256" spans="2:19" ht="13.5">
      <c r="B256" s="22"/>
      <c r="C256" s="26"/>
      <c r="D256" s="20"/>
      <c r="E256" s="27"/>
      <c r="F256" s="20"/>
      <c r="G256" s="20"/>
      <c r="H256" s="20"/>
      <c r="I256" s="28"/>
      <c r="J256" s="21"/>
      <c r="K256" s="21"/>
      <c r="L256" s="22"/>
      <c r="M256" s="22"/>
      <c r="N256" s="22"/>
      <c r="O256" s="23"/>
      <c r="P256" s="20"/>
      <c r="Q256" s="22"/>
      <c r="R256" s="22"/>
      <c r="S256" s="22"/>
    </row>
    <row r="257" spans="2:19" ht="13.5">
      <c r="B257" s="22"/>
      <c r="C257" s="26"/>
      <c r="D257" s="20"/>
      <c r="E257" s="27"/>
      <c r="F257" s="20"/>
      <c r="G257" s="20"/>
      <c r="H257" s="20"/>
      <c r="I257" s="28"/>
      <c r="J257" s="21"/>
      <c r="K257" s="21"/>
      <c r="L257" s="22"/>
      <c r="M257" s="22"/>
      <c r="N257" s="22"/>
      <c r="O257" s="23"/>
      <c r="P257" s="20"/>
      <c r="Q257" s="22"/>
      <c r="R257" s="22"/>
      <c r="S257" s="22"/>
    </row>
    <row r="258" spans="2:19" ht="13.5">
      <c r="B258" s="22"/>
      <c r="C258" s="26"/>
      <c r="D258" s="20"/>
      <c r="E258" s="27"/>
      <c r="F258" s="20"/>
      <c r="G258" s="20"/>
      <c r="H258" s="20"/>
      <c r="I258" s="28"/>
      <c r="J258" s="21"/>
      <c r="K258" s="21"/>
      <c r="L258" s="22"/>
      <c r="M258" s="22"/>
      <c r="N258" s="22"/>
      <c r="O258" s="23"/>
      <c r="P258" s="20"/>
      <c r="Q258" s="22"/>
      <c r="R258" s="22"/>
      <c r="S258" s="22"/>
    </row>
    <row r="259" spans="2:19" ht="13.5">
      <c r="B259" s="22"/>
      <c r="C259" s="26"/>
      <c r="D259" s="20"/>
      <c r="E259" s="27"/>
      <c r="F259" s="20"/>
      <c r="G259" s="20"/>
      <c r="H259" s="20"/>
      <c r="I259" s="28"/>
      <c r="J259" s="21"/>
      <c r="K259" s="21"/>
      <c r="L259" s="22"/>
      <c r="M259" s="22"/>
      <c r="N259" s="22"/>
      <c r="O259" s="23"/>
      <c r="P259" s="20"/>
      <c r="Q259" s="22"/>
      <c r="R259" s="22"/>
      <c r="S259" s="22"/>
    </row>
    <row r="260" spans="2:19" ht="13.5">
      <c r="B260" s="22"/>
      <c r="C260" s="26"/>
      <c r="D260" s="20"/>
      <c r="E260" s="27"/>
      <c r="F260" s="20"/>
      <c r="G260" s="20"/>
      <c r="H260" s="20"/>
      <c r="I260" s="28"/>
      <c r="J260" s="21"/>
      <c r="K260" s="21"/>
      <c r="L260" s="22"/>
      <c r="M260" s="22"/>
      <c r="N260" s="22"/>
      <c r="O260" s="23"/>
      <c r="P260" s="20"/>
      <c r="Q260" s="22"/>
      <c r="R260" s="22"/>
      <c r="S260" s="22"/>
    </row>
    <row r="261" spans="2:19" ht="13.5">
      <c r="B261" s="22"/>
      <c r="C261" s="26"/>
      <c r="D261" s="20"/>
      <c r="E261" s="27"/>
      <c r="F261" s="20"/>
      <c r="G261" s="20"/>
      <c r="H261" s="20"/>
      <c r="I261" s="28"/>
      <c r="J261" s="21"/>
      <c r="K261" s="21"/>
      <c r="L261" s="22"/>
      <c r="M261" s="22"/>
      <c r="N261" s="22"/>
      <c r="O261" s="23"/>
      <c r="P261" s="20"/>
      <c r="Q261" s="22"/>
      <c r="R261" s="22"/>
      <c r="S261" s="22"/>
    </row>
    <row r="262" spans="2:19" ht="13.5">
      <c r="B262" s="22"/>
      <c r="C262" s="26"/>
      <c r="D262" s="20"/>
      <c r="E262" s="27"/>
      <c r="F262" s="20"/>
      <c r="G262" s="20"/>
      <c r="H262" s="20"/>
      <c r="I262" s="28"/>
      <c r="J262" s="21"/>
      <c r="K262" s="21"/>
      <c r="L262" s="22"/>
      <c r="M262" s="22"/>
      <c r="N262" s="22"/>
      <c r="O262" s="23"/>
      <c r="P262" s="20"/>
      <c r="Q262" s="22"/>
      <c r="R262" s="22"/>
      <c r="S262" s="22"/>
    </row>
    <row r="263" spans="2:19" ht="13.5">
      <c r="B263" s="22"/>
      <c r="C263" s="26"/>
      <c r="D263" s="20"/>
      <c r="E263" s="27"/>
      <c r="F263" s="20"/>
      <c r="G263" s="20"/>
      <c r="H263" s="20"/>
      <c r="I263" s="28"/>
      <c r="J263" s="21"/>
      <c r="K263" s="21"/>
      <c r="L263" s="22"/>
      <c r="M263" s="22"/>
      <c r="N263" s="22"/>
      <c r="O263" s="23"/>
      <c r="P263" s="20"/>
      <c r="Q263" s="22"/>
      <c r="R263" s="22"/>
      <c r="S263" s="22"/>
    </row>
    <row r="264" spans="2:19" ht="13.5">
      <c r="B264" s="22"/>
      <c r="C264" s="26"/>
      <c r="D264" s="20"/>
      <c r="E264" s="27"/>
      <c r="F264" s="20"/>
      <c r="G264" s="20"/>
      <c r="H264" s="20"/>
      <c r="I264" s="28"/>
      <c r="J264" s="21"/>
      <c r="K264" s="21"/>
      <c r="L264" s="22"/>
      <c r="M264" s="22"/>
      <c r="N264" s="22"/>
      <c r="O264" s="23"/>
      <c r="P264" s="20"/>
      <c r="Q264" s="22"/>
      <c r="R264" s="22"/>
      <c r="S264" s="22"/>
    </row>
    <row r="265" spans="2:19" ht="13.5">
      <c r="B265" s="22"/>
      <c r="C265" s="26"/>
      <c r="D265" s="20"/>
      <c r="E265" s="27"/>
      <c r="F265" s="20"/>
      <c r="G265" s="20"/>
      <c r="H265" s="20"/>
      <c r="I265" s="28"/>
      <c r="J265" s="21"/>
      <c r="K265" s="21"/>
      <c r="L265" s="22"/>
      <c r="M265" s="22"/>
      <c r="N265" s="22"/>
      <c r="O265" s="23"/>
      <c r="P265" s="20"/>
      <c r="Q265" s="22"/>
      <c r="R265" s="22"/>
      <c r="S265" s="22"/>
    </row>
    <row r="266" spans="2:19" ht="13.5">
      <c r="B266" s="22"/>
      <c r="C266" s="26"/>
      <c r="D266" s="20"/>
      <c r="E266" s="27"/>
      <c r="F266" s="20"/>
      <c r="G266" s="20"/>
      <c r="H266" s="20"/>
      <c r="I266" s="28"/>
      <c r="J266" s="21"/>
      <c r="K266" s="21"/>
      <c r="L266" s="22"/>
      <c r="M266" s="22"/>
      <c r="N266" s="22"/>
      <c r="O266" s="23"/>
      <c r="P266" s="20"/>
      <c r="Q266" s="22"/>
      <c r="R266" s="22"/>
      <c r="S266" s="22"/>
    </row>
    <row r="267" spans="2:19" ht="13.5">
      <c r="B267" s="22"/>
      <c r="C267" s="26"/>
      <c r="D267" s="20"/>
      <c r="E267" s="27"/>
      <c r="F267" s="20"/>
      <c r="G267" s="20"/>
      <c r="H267" s="20"/>
      <c r="I267" s="28"/>
      <c r="J267" s="21"/>
      <c r="K267" s="21"/>
      <c r="L267" s="22"/>
      <c r="M267" s="22"/>
      <c r="N267" s="22"/>
      <c r="O267" s="23"/>
      <c r="P267" s="20"/>
      <c r="Q267" s="22"/>
      <c r="R267" s="22"/>
      <c r="S267" s="22"/>
    </row>
    <row r="268" spans="2:19" ht="13.5">
      <c r="B268" s="22"/>
      <c r="C268" s="26"/>
      <c r="D268" s="20"/>
      <c r="E268" s="27"/>
      <c r="F268" s="20"/>
      <c r="G268" s="20"/>
      <c r="H268" s="20"/>
      <c r="I268" s="28"/>
      <c r="J268" s="21"/>
      <c r="K268" s="21"/>
      <c r="L268" s="22"/>
      <c r="M268" s="22"/>
      <c r="N268" s="22"/>
      <c r="O268" s="23"/>
      <c r="P268" s="20"/>
      <c r="Q268" s="22"/>
      <c r="R268" s="22"/>
      <c r="S268" s="22"/>
    </row>
    <row r="269" spans="2:19" ht="13.5">
      <c r="B269" s="22"/>
      <c r="C269" s="26"/>
      <c r="D269" s="20"/>
      <c r="E269" s="27"/>
      <c r="F269" s="20"/>
      <c r="G269" s="20"/>
      <c r="H269" s="20"/>
      <c r="I269" s="28"/>
      <c r="J269" s="21"/>
      <c r="K269" s="21"/>
      <c r="L269" s="22"/>
      <c r="M269" s="22"/>
      <c r="N269" s="22"/>
      <c r="O269" s="23"/>
      <c r="P269" s="20"/>
      <c r="Q269" s="22"/>
      <c r="R269" s="22"/>
      <c r="S269" s="22"/>
    </row>
    <row r="270" spans="2:19" ht="13.5">
      <c r="B270" s="22"/>
      <c r="C270" s="26"/>
      <c r="D270" s="20"/>
      <c r="E270" s="27"/>
      <c r="F270" s="20"/>
      <c r="G270" s="20"/>
      <c r="H270" s="20"/>
      <c r="I270" s="28"/>
      <c r="J270" s="21"/>
      <c r="K270" s="21"/>
      <c r="L270" s="22"/>
      <c r="M270" s="22"/>
      <c r="N270" s="22"/>
      <c r="O270" s="23"/>
      <c r="P270" s="20"/>
      <c r="Q270" s="22"/>
      <c r="R270" s="22"/>
      <c r="S270" s="22"/>
    </row>
    <row r="271" spans="2:19" ht="13.5">
      <c r="B271" s="22"/>
      <c r="C271" s="26"/>
      <c r="D271" s="20"/>
      <c r="E271" s="27"/>
      <c r="F271" s="20"/>
      <c r="G271" s="20"/>
      <c r="H271" s="20"/>
      <c r="I271" s="28"/>
      <c r="J271" s="21"/>
      <c r="K271" s="21"/>
      <c r="L271" s="22"/>
      <c r="M271" s="22"/>
      <c r="N271" s="22"/>
      <c r="O271" s="23"/>
      <c r="P271" s="20"/>
      <c r="Q271" s="22"/>
      <c r="R271" s="22"/>
      <c r="S271" s="22"/>
    </row>
    <row r="272" spans="2:19" ht="13.5">
      <c r="B272" s="22"/>
      <c r="C272" s="26"/>
      <c r="D272" s="20"/>
      <c r="E272" s="27"/>
      <c r="F272" s="20"/>
      <c r="G272" s="20"/>
      <c r="H272" s="20"/>
      <c r="I272" s="28"/>
      <c r="J272" s="21"/>
      <c r="K272" s="21"/>
      <c r="L272" s="22"/>
      <c r="M272" s="22"/>
      <c r="N272" s="22"/>
      <c r="O272" s="23"/>
      <c r="P272" s="20"/>
      <c r="Q272" s="22"/>
      <c r="R272" s="22"/>
      <c r="S272" s="22"/>
    </row>
    <row r="273" spans="2:19" ht="13.5">
      <c r="B273" s="22"/>
      <c r="C273" s="26"/>
      <c r="D273" s="20"/>
      <c r="E273" s="27"/>
      <c r="F273" s="20"/>
      <c r="G273" s="20"/>
      <c r="H273" s="20"/>
      <c r="I273" s="28"/>
      <c r="J273" s="21"/>
      <c r="K273" s="21"/>
      <c r="L273" s="22"/>
      <c r="M273" s="22"/>
      <c r="N273" s="22"/>
      <c r="O273" s="23"/>
      <c r="P273" s="20"/>
      <c r="Q273" s="22"/>
      <c r="R273" s="22"/>
      <c r="S273" s="22"/>
    </row>
    <row r="274" spans="2:19" ht="13.5">
      <c r="B274" s="22"/>
      <c r="C274" s="26"/>
      <c r="D274" s="20"/>
      <c r="E274" s="27"/>
      <c r="F274" s="20"/>
      <c r="G274" s="20"/>
      <c r="H274" s="20"/>
      <c r="I274" s="28"/>
      <c r="J274" s="21"/>
      <c r="K274" s="21"/>
      <c r="L274" s="22"/>
      <c r="M274" s="22"/>
      <c r="N274" s="22"/>
      <c r="O274" s="23"/>
      <c r="P274" s="20"/>
      <c r="Q274" s="22"/>
      <c r="R274" s="22"/>
      <c r="S274" s="22"/>
    </row>
    <row r="275" spans="2:19" ht="13.5">
      <c r="B275" s="22"/>
      <c r="C275" s="26"/>
      <c r="D275" s="20"/>
      <c r="E275" s="27"/>
      <c r="F275" s="20"/>
      <c r="G275" s="20"/>
      <c r="H275" s="20"/>
      <c r="I275" s="28"/>
      <c r="J275" s="21"/>
      <c r="K275" s="21"/>
      <c r="L275" s="22"/>
      <c r="M275" s="22"/>
      <c r="N275" s="22"/>
      <c r="O275" s="23"/>
      <c r="P275" s="20"/>
      <c r="Q275" s="22"/>
      <c r="R275" s="22"/>
      <c r="S275" s="22"/>
    </row>
    <row r="276" spans="2:19" ht="13.5">
      <c r="B276" s="22"/>
      <c r="C276" s="26"/>
      <c r="D276" s="20"/>
      <c r="E276" s="27"/>
      <c r="F276" s="20"/>
      <c r="G276" s="20"/>
      <c r="H276" s="20"/>
      <c r="I276" s="28"/>
      <c r="J276" s="21"/>
      <c r="K276" s="21"/>
      <c r="L276" s="22"/>
      <c r="M276" s="22"/>
      <c r="N276" s="22"/>
      <c r="O276" s="23"/>
      <c r="P276" s="20"/>
      <c r="Q276" s="22"/>
      <c r="R276" s="22"/>
      <c r="S276" s="22"/>
    </row>
    <row r="277" spans="2:19" ht="13.5">
      <c r="B277" s="22"/>
      <c r="C277" s="26"/>
      <c r="D277" s="20"/>
      <c r="E277" s="27"/>
      <c r="F277" s="20"/>
      <c r="G277" s="20"/>
      <c r="H277" s="20"/>
      <c r="I277" s="28"/>
      <c r="J277" s="21"/>
      <c r="K277" s="21"/>
      <c r="L277" s="22"/>
      <c r="M277" s="22"/>
      <c r="N277" s="22"/>
      <c r="O277" s="23"/>
      <c r="P277" s="20"/>
      <c r="Q277" s="22"/>
      <c r="R277" s="22"/>
      <c r="S277" s="22"/>
    </row>
    <row r="278" spans="2:19" ht="13.5">
      <c r="B278" s="22"/>
      <c r="C278" s="26"/>
      <c r="D278" s="20"/>
      <c r="E278" s="27"/>
      <c r="F278" s="20"/>
      <c r="G278" s="20"/>
      <c r="H278" s="20"/>
      <c r="I278" s="28"/>
      <c r="J278" s="21"/>
      <c r="K278" s="21"/>
      <c r="L278" s="22"/>
      <c r="M278" s="22"/>
      <c r="N278" s="22"/>
      <c r="O278" s="23"/>
      <c r="P278" s="20"/>
      <c r="Q278" s="22"/>
      <c r="R278" s="22"/>
      <c r="S278" s="22"/>
    </row>
    <row r="279" spans="2:19" ht="13.5">
      <c r="B279" s="22"/>
      <c r="C279" s="26"/>
      <c r="D279" s="20"/>
      <c r="E279" s="27"/>
      <c r="F279" s="20"/>
      <c r="G279" s="20"/>
      <c r="H279" s="20"/>
      <c r="I279" s="28"/>
      <c r="J279" s="21"/>
      <c r="K279" s="21"/>
      <c r="L279" s="22"/>
      <c r="M279" s="22"/>
      <c r="N279" s="22"/>
      <c r="O279" s="23"/>
      <c r="P279" s="20"/>
      <c r="Q279" s="22"/>
      <c r="R279" s="22"/>
      <c r="S279" s="22"/>
    </row>
    <row r="280" spans="2:19" ht="13.5">
      <c r="B280" s="22"/>
      <c r="C280" s="26"/>
      <c r="D280" s="20"/>
      <c r="E280" s="27"/>
      <c r="F280" s="20"/>
      <c r="G280" s="20"/>
      <c r="H280" s="20"/>
      <c r="I280" s="28"/>
      <c r="J280" s="21"/>
      <c r="K280" s="21"/>
      <c r="L280" s="22"/>
      <c r="M280" s="22"/>
      <c r="N280" s="22"/>
      <c r="O280" s="23"/>
      <c r="P280" s="20"/>
      <c r="Q280" s="22"/>
      <c r="R280" s="22"/>
      <c r="S280" s="22"/>
    </row>
    <row r="281" spans="2:19" ht="13.5">
      <c r="B281" s="22"/>
      <c r="C281" s="26"/>
      <c r="D281" s="20"/>
      <c r="E281" s="27"/>
      <c r="F281" s="20"/>
      <c r="G281" s="20"/>
      <c r="H281" s="20"/>
      <c r="I281" s="28"/>
      <c r="J281" s="21"/>
      <c r="K281" s="21"/>
      <c r="L281" s="22"/>
      <c r="M281" s="22"/>
      <c r="N281" s="22"/>
      <c r="O281" s="23"/>
      <c r="P281" s="20"/>
      <c r="Q281" s="22"/>
      <c r="R281" s="22"/>
      <c r="S281" s="22"/>
    </row>
    <row r="282" spans="2:19" ht="13.5">
      <c r="B282" s="22"/>
      <c r="C282" s="26"/>
      <c r="D282" s="20"/>
      <c r="E282" s="27"/>
      <c r="F282" s="20"/>
      <c r="G282" s="20"/>
      <c r="H282" s="20"/>
      <c r="I282" s="28"/>
      <c r="J282" s="21"/>
      <c r="K282" s="21"/>
      <c r="L282" s="22"/>
      <c r="M282" s="22"/>
      <c r="N282" s="22"/>
      <c r="O282" s="23"/>
      <c r="P282" s="20"/>
      <c r="Q282" s="22"/>
      <c r="R282" s="22"/>
      <c r="S282" s="22"/>
    </row>
    <row r="283" spans="2:19" ht="13.5">
      <c r="B283" s="22"/>
      <c r="C283" s="26"/>
      <c r="D283" s="20"/>
      <c r="E283" s="27"/>
      <c r="F283" s="20"/>
      <c r="G283" s="20"/>
      <c r="H283" s="20"/>
      <c r="I283" s="28"/>
      <c r="J283" s="21"/>
      <c r="K283" s="21"/>
      <c r="L283" s="22"/>
      <c r="M283" s="22"/>
      <c r="N283" s="22"/>
      <c r="O283" s="23"/>
      <c r="P283" s="20"/>
      <c r="Q283" s="22"/>
      <c r="R283" s="22"/>
      <c r="S283" s="22"/>
    </row>
    <row r="284" spans="2:19" ht="13.5">
      <c r="B284" s="22"/>
      <c r="C284" s="26"/>
      <c r="D284" s="20"/>
      <c r="E284" s="27"/>
      <c r="F284" s="20"/>
      <c r="G284" s="20"/>
      <c r="H284" s="20"/>
      <c r="I284" s="28"/>
      <c r="J284" s="21"/>
      <c r="K284" s="21"/>
      <c r="L284" s="22"/>
      <c r="M284" s="22"/>
      <c r="N284" s="22"/>
      <c r="O284" s="23"/>
      <c r="P284" s="20"/>
      <c r="Q284" s="22"/>
      <c r="R284" s="22"/>
      <c r="S284" s="22"/>
    </row>
    <row r="285" spans="2:19" ht="13.5">
      <c r="B285" s="22"/>
      <c r="C285" s="26"/>
      <c r="D285" s="20"/>
      <c r="E285" s="27"/>
      <c r="F285" s="20"/>
      <c r="G285" s="20"/>
      <c r="H285" s="20"/>
      <c r="I285" s="28"/>
      <c r="J285" s="21"/>
      <c r="K285" s="21"/>
      <c r="L285" s="22"/>
      <c r="M285" s="22"/>
      <c r="N285" s="22"/>
      <c r="O285" s="23"/>
      <c r="P285" s="20"/>
      <c r="Q285" s="22"/>
      <c r="R285" s="22"/>
      <c r="S285" s="22"/>
    </row>
    <row r="286" spans="2:19" ht="13.5">
      <c r="B286" s="22"/>
      <c r="C286" s="26"/>
      <c r="D286" s="20"/>
      <c r="E286" s="27"/>
      <c r="F286" s="20"/>
      <c r="G286" s="20"/>
      <c r="H286" s="20"/>
      <c r="I286" s="28"/>
      <c r="J286" s="21"/>
      <c r="K286" s="21"/>
      <c r="L286" s="22"/>
      <c r="M286" s="22"/>
      <c r="N286" s="22"/>
      <c r="O286" s="23"/>
      <c r="P286" s="20"/>
      <c r="Q286" s="22"/>
      <c r="R286" s="22"/>
      <c r="S286" s="22"/>
    </row>
    <row r="287" spans="2:19" ht="13.5">
      <c r="B287" s="22"/>
      <c r="C287" s="26"/>
      <c r="D287" s="20"/>
      <c r="E287" s="27"/>
      <c r="F287" s="20"/>
      <c r="G287" s="20"/>
      <c r="H287" s="20"/>
      <c r="I287" s="28"/>
      <c r="J287" s="21"/>
      <c r="K287" s="21"/>
      <c r="L287" s="22"/>
      <c r="M287" s="22"/>
      <c r="N287" s="22"/>
      <c r="O287" s="23"/>
      <c r="P287" s="20"/>
      <c r="Q287" s="22"/>
      <c r="R287" s="22"/>
      <c r="S287" s="22"/>
    </row>
    <row r="288" spans="2:19" ht="13.5">
      <c r="B288" s="22"/>
      <c r="C288" s="26"/>
      <c r="D288" s="20"/>
      <c r="E288" s="27"/>
      <c r="F288" s="20"/>
      <c r="G288" s="20"/>
      <c r="H288" s="20"/>
      <c r="I288" s="28"/>
      <c r="J288" s="21"/>
      <c r="K288" s="21"/>
      <c r="L288" s="22"/>
      <c r="M288" s="22"/>
      <c r="N288" s="22"/>
      <c r="O288" s="23"/>
      <c r="P288" s="20"/>
      <c r="Q288" s="22"/>
      <c r="R288" s="22"/>
      <c r="S288" s="22"/>
    </row>
    <row r="289" spans="2:19" ht="13.5">
      <c r="B289" s="22"/>
      <c r="C289" s="26"/>
      <c r="D289" s="20"/>
      <c r="E289" s="27"/>
      <c r="F289" s="20"/>
      <c r="G289" s="20"/>
      <c r="H289" s="20"/>
      <c r="I289" s="28"/>
      <c r="J289" s="21"/>
      <c r="K289" s="21"/>
      <c r="L289" s="22"/>
      <c r="M289" s="22"/>
      <c r="N289" s="22"/>
      <c r="O289" s="23"/>
      <c r="P289" s="20"/>
      <c r="Q289" s="22"/>
      <c r="R289" s="22"/>
      <c r="S289" s="22"/>
    </row>
    <row r="290" spans="2:19" ht="13.5">
      <c r="B290" s="22"/>
      <c r="C290" s="26"/>
      <c r="D290" s="20"/>
      <c r="E290" s="27"/>
      <c r="F290" s="20"/>
      <c r="G290" s="20"/>
      <c r="H290" s="20"/>
      <c r="I290" s="28"/>
      <c r="J290" s="21"/>
      <c r="K290" s="21"/>
      <c r="L290" s="22"/>
      <c r="M290" s="22"/>
      <c r="N290" s="22"/>
      <c r="O290" s="23"/>
      <c r="P290" s="20"/>
      <c r="Q290" s="22"/>
      <c r="R290" s="22"/>
      <c r="S290" s="22"/>
    </row>
    <row r="291" spans="2:19" ht="13.5">
      <c r="B291" s="22"/>
      <c r="C291" s="26"/>
      <c r="D291" s="20"/>
      <c r="E291" s="27"/>
      <c r="F291" s="20"/>
      <c r="G291" s="20"/>
      <c r="H291" s="20"/>
      <c r="I291" s="28"/>
      <c r="J291" s="21"/>
      <c r="K291" s="21"/>
      <c r="L291" s="22"/>
      <c r="M291" s="22"/>
      <c r="N291" s="22"/>
      <c r="O291" s="23"/>
      <c r="P291" s="20"/>
      <c r="Q291" s="22"/>
      <c r="R291" s="22"/>
      <c r="S291" s="22"/>
    </row>
    <row r="292" spans="2:19" ht="13.5">
      <c r="B292" s="22"/>
      <c r="C292" s="26"/>
      <c r="D292" s="20"/>
      <c r="E292" s="27"/>
      <c r="F292" s="20"/>
      <c r="G292" s="20"/>
      <c r="H292" s="20"/>
      <c r="I292" s="28"/>
      <c r="J292" s="21"/>
      <c r="K292" s="21"/>
      <c r="L292" s="22"/>
      <c r="M292" s="22"/>
      <c r="N292" s="22"/>
      <c r="O292" s="23"/>
      <c r="P292" s="20"/>
      <c r="Q292" s="22"/>
      <c r="R292" s="22"/>
      <c r="S292" s="22"/>
    </row>
    <row r="293" spans="2:19" ht="13.5">
      <c r="B293" s="22"/>
      <c r="C293" s="26"/>
      <c r="D293" s="20"/>
      <c r="E293" s="27"/>
      <c r="F293" s="20"/>
      <c r="G293" s="20"/>
      <c r="H293" s="20"/>
      <c r="I293" s="28"/>
      <c r="J293" s="21"/>
      <c r="K293" s="21"/>
      <c r="L293" s="22"/>
      <c r="M293" s="22"/>
      <c r="N293" s="22"/>
      <c r="O293" s="23"/>
      <c r="P293" s="20"/>
      <c r="Q293" s="22"/>
      <c r="R293" s="22"/>
      <c r="S293" s="22"/>
    </row>
    <row r="294" spans="2:19" ht="13.5">
      <c r="B294" s="22"/>
      <c r="C294" s="26"/>
      <c r="D294" s="20"/>
      <c r="E294" s="27"/>
      <c r="F294" s="20"/>
      <c r="G294" s="20"/>
      <c r="H294" s="20"/>
      <c r="I294" s="28"/>
      <c r="J294" s="21"/>
      <c r="K294" s="21"/>
      <c r="L294" s="22"/>
      <c r="M294" s="22"/>
      <c r="N294" s="22"/>
      <c r="O294" s="23"/>
      <c r="P294" s="20"/>
      <c r="Q294" s="22"/>
      <c r="R294" s="22"/>
      <c r="S294" s="22"/>
    </row>
    <row r="295" spans="2:19" ht="13.5">
      <c r="B295" s="22"/>
      <c r="C295" s="26"/>
      <c r="D295" s="20"/>
      <c r="E295" s="27"/>
      <c r="F295" s="20"/>
      <c r="G295" s="20"/>
      <c r="H295" s="20"/>
      <c r="I295" s="28"/>
      <c r="J295" s="21"/>
      <c r="K295" s="21"/>
      <c r="L295" s="22"/>
      <c r="M295" s="22"/>
      <c r="N295" s="22"/>
      <c r="O295" s="23"/>
      <c r="P295" s="20"/>
      <c r="Q295" s="22"/>
      <c r="R295" s="22"/>
      <c r="S295" s="22"/>
    </row>
    <row r="296" spans="2:19" ht="13.5">
      <c r="B296" s="22"/>
      <c r="C296" s="26"/>
      <c r="D296" s="20"/>
      <c r="E296" s="27"/>
      <c r="F296" s="20"/>
      <c r="G296" s="20"/>
      <c r="H296" s="20"/>
      <c r="I296" s="28"/>
      <c r="J296" s="21"/>
      <c r="K296" s="21"/>
      <c r="L296" s="22"/>
      <c r="M296" s="22"/>
      <c r="N296" s="22"/>
      <c r="O296" s="23"/>
      <c r="P296" s="20"/>
      <c r="Q296" s="22"/>
      <c r="R296" s="22"/>
      <c r="S296" s="22"/>
    </row>
    <row r="297" spans="2:19" ht="13.5">
      <c r="B297" s="22"/>
      <c r="C297" s="26"/>
      <c r="D297" s="20"/>
      <c r="E297" s="27"/>
      <c r="F297" s="20"/>
      <c r="G297" s="20"/>
      <c r="H297" s="20"/>
      <c r="I297" s="28"/>
      <c r="J297" s="21"/>
      <c r="K297" s="21"/>
      <c r="L297" s="22"/>
      <c r="M297" s="22"/>
      <c r="N297" s="22"/>
      <c r="O297" s="23"/>
      <c r="P297" s="20"/>
      <c r="Q297" s="22"/>
      <c r="R297" s="22"/>
      <c r="S297" s="22"/>
    </row>
    <row r="298" spans="2:19" ht="13.5">
      <c r="B298" s="22"/>
      <c r="C298" s="26"/>
      <c r="D298" s="20"/>
      <c r="E298" s="27"/>
      <c r="F298" s="20"/>
      <c r="G298" s="20"/>
      <c r="H298" s="20"/>
      <c r="I298" s="28"/>
      <c r="J298" s="21"/>
      <c r="K298" s="21"/>
      <c r="L298" s="22"/>
      <c r="M298" s="22"/>
      <c r="N298" s="22"/>
      <c r="O298" s="23"/>
      <c r="P298" s="20"/>
      <c r="Q298" s="22"/>
      <c r="R298" s="22"/>
      <c r="S298" s="22"/>
    </row>
    <row r="299" spans="2:19" ht="13.5">
      <c r="B299" s="22"/>
      <c r="C299" s="26"/>
      <c r="D299" s="20"/>
      <c r="E299" s="27"/>
      <c r="F299" s="20"/>
      <c r="G299" s="20"/>
      <c r="H299" s="20"/>
      <c r="I299" s="28"/>
      <c r="J299" s="21"/>
      <c r="K299" s="21"/>
      <c r="L299" s="22"/>
      <c r="M299" s="22"/>
      <c r="N299" s="22"/>
      <c r="O299" s="23"/>
      <c r="P299" s="20"/>
      <c r="Q299" s="22"/>
      <c r="R299" s="22"/>
      <c r="S299" s="22"/>
    </row>
    <row r="300" spans="2:19" ht="13.5">
      <c r="B300" s="22"/>
      <c r="C300" s="26"/>
      <c r="D300" s="20"/>
      <c r="E300" s="27"/>
      <c r="F300" s="20"/>
      <c r="G300" s="20"/>
      <c r="H300" s="20"/>
      <c r="I300" s="28"/>
      <c r="J300" s="21"/>
      <c r="K300" s="21"/>
      <c r="L300" s="22"/>
      <c r="M300" s="22"/>
      <c r="N300" s="22"/>
      <c r="O300" s="23"/>
      <c r="P300" s="20"/>
      <c r="Q300" s="22"/>
      <c r="R300" s="22"/>
      <c r="S300" s="22"/>
    </row>
    <row r="301" spans="2:19" ht="13.5">
      <c r="B301" s="22"/>
      <c r="C301" s="26"/>
      <c r="D301" s="20"/>
      <c r="E301" s="27"/>
      <c r="F301" s="20"/>
      <c r="G301" s="20"/>
      <c r="H301" s="20"/>
      <c r="I301" s="28"/>
      <c r="J301" s="21"/>
      <c r="K301" s="21"/>
      <c r="L301" s="22"/>
      <c r="M301" s="22"/>
      <c r="N301" s="22"/>
      <c r="O301" s="23"/>
      <c r="P301" s="20"/>
      <c r="Q301" s="22"/>
      <c r="R301" s="22"/>
      <c r="S301" s="22"/>
    </row>
    <row r="302" spans="2:19" ht="13.5">
      <c r="B302" s="22"/>
      <c r="C302" s="26"/>
      <c r="D302" s="20"/>
      <c r="E302" s="27"/>
      <c r="F302" s="20"/>
      <c r="G302" s="20"/>
      <c r="H302" s="20"/>
      <c r="I302" s="28"/>
      <c r="J302" s="21"/>
      <c r="K302" s="21"/>
      <c r="L302" s="22"/>
      <c r="M302" s="22"/>
      <c r="N302" s="22"/>
      <c r="O302" s="23"/>
      <c r="P302" s="20"/>
      <c r="Q302" s="22"/>
      <c r="R302" s="22"/>
      <c r="S302" s="22"/>
    </row>
    <row r="303" spans="2:19" ht="13.5">
      <c r="B303" s="22"/>
      <c r="C303" s="26"/>
      <c r="D303" s="20"/>
      <c r="E303" s="27"/>
      <c r="F303" s="20"/>
      <c r="G303" s="20"/>
      <c r="H303" s="20"/>
      <c r="I303" s="28"/>
      <c r="J303" s="21"/>
      <c r="K303" s="21"/>
      <c r="L303" s="22"/>
      <c r="M303" s="22"/>
      <c r="N303" s="22"/>
      <c r="O303" s="23"/>
      <c r="P303" s="20"/>
      <c r="Q303" s="22"/>
      <c r="R303" s="22"/>
      <c r="S303" s="22"/>
    </row>
    <row r="304" spans="2:19" ht="13.5">
      <c r="B304" s="22"/>
      <c r="C304" s="26"/>
      <c r="D304" s="20"/>
      <c r="E304" s="27"/>
      <c r="F304" s="20"/>
      <c r="G304" s="20"/>
      <c r="H304" s="20"/>
      <c r="I304" s="28"/>
      <c r="J304" s="21"/>
      <c r="K304" s="21"/>
      <c r="L304" s="22"/>
      <c r="M304" s="22"/>
      <c r="N304" s="22"/>
      <c r="O304" s="23"/>
      <c r="P304" s="20"/>
      <c r="Q304" s="22"/>
      <c r="R304" s="22"/>
      <c r="S304" s="22"/>
    </row>
    <row r="305" spans="2:19" ht="13.5">
      <c r="B305" s="22"/>
      <c r="C305" s="26"/>
      <c r="D305" s="20"/>
      <c r="E305" s="27"/>
      <c r="F305" s="20"/>
      <c r="G305" s="20"/>
      <c r="H305" s="20"/>
      <c r="I305" s="28"/>
      <c r="J305" s="21"/>
      <c r="K305" s="21"/>
      <c r="L305" s="22"/>
      <c r="M305" s="22"/>
      <c r="N305" s="22"/>
      <c r="O305" s="23"/>
      <c r="P305" s="20"/>
      <c r="Q305" s="22"/>
      <c r="R305" s="22"/>
      <c r="S305" s="22"/>
    </row>
    <row r="306" spans="2:19" ht="13.5">
      <c r="B306" s="22"/>
      <c r="C306" s="26"/>
      <c r="D306" s="20"/>
      <c r="E306" s="27"/>
      <c r="F306" s="20"/>
      <c r="G306" s="20"/>
      <c r="H306" s="20"/>
      <c r="I306" s="28"/>
      <c r="J306" s="21"/>
      <c r="K306" s="21"/>
      <c r="L306" s="22"/>
      <c r="M306" s="22"/>
      <c r="N306" s="22"/>
      <c r="O306" s="23"/>
      <c r="P306" s="20"/>
      <c r="Q306" s="22"/>
      <c r="R306" s="22"/>
      <c r="S306" s="22"/>
    </row>
    <row r="307" spans="2:19" ht="13.5">
      <c r="B307" s="22"/>
      <c r="C307" s="26"/>
      <c r="D307" s="20"/>
      <c r="E307" s="27"/>
      <c r="F307" s="20"/>
      <c r="G307" s="20"/>
      <c r="H307" s="20"/>
      <c r="I307" s="28"/>
      <c r="J307" s="21"/>
      <c r="K307" s="21"/>
      <c r="L307" s="22"/>
      <c r="M307" s="22"/>
      <c r="N307" s="22"/>
      <c r="O307" s="23"/>
      <c r="P307" s="20"/>
      <c r="Q307" s="22"/>
      <c r="R307" s="22"/>
      <c r="S307" s="22"/>
    </row>
    <row r="308" spans="2:19" ht="13.5">
      <c r="B308" s="22"/>
      <c r="C308" s="26"/>
      <c r="D308" s="20"/>
      <c r="E308" s="27"/>
      <c r="F308" s="20"/>
      <c r="G308" s="20"/>
      <c r="H308" s="20"/>
      <c r="I308" s="28"/>
      <c r="J308" s="21"/>
      <c r="K308" s="21"/>
      <c r="L308" s="22"/>
      <c r="M308" s="22"/>
      <c r="N308" s="22"/>
      <c r="O308" s="23"/>
      <c r="P308" s="20"/>
      <c r="Q308" s="22"/>
      <c r="R308" s="22"/>
      <c r="S308" s="22"/>
    </row>
    <row r="309" spans="2:19" ht="13.5">
      <c r="B309" s="22"/>
      <c r="C309" s="26"/>
      <c r="D309" s="20"/>
      <c r="E309" s="27"/>
      <c r="F309" s="20"/>
      <c r="G309" s="20"/>
      <c r="H309" s="20"/>
      <c r="I309" s="28"/>
      <c r="J309" s="21"/>
      <c r="K309" s="21"/>
      <c r="L309" s="22"/>
      <c r="M309" s="22"/>
      <c r="N309" s="22"/>
      <c r="O309" s="23"/>
      <c r="P309" s="20"/>
      <c r="Q309" s="22"/>
      <c r="R309" s="22"/>
      <c r="S309" s="22"/>
    </row>
    <row r="310" spans="2:19" ht="13.5">
      <c r="B310" s="22"/>
      <c r="C310" s="26"/>
      <c r="D310" s="20"/>
      <c r="E310" s="27"/>
      <c r="F310" s="20"/>
      <c r="G310" s="20"/>
      <c r="H310" s="20"/>
      <c r="I310" s="28"/>
      <c r="J310" s="21"/>
      <c r="K310" s="21"/>
      <c r="L310" s="22"/>
      <c r="M310" s="22"/>
      <c r="N310" s="22"/>
      <c r="O310" s="23"/>
      <c r="P310" s="20"/>
      <c r="Q310" s="22"/>
      <c r="R310" s="22"/>
      <c r="S310" s="22"/>
    </row>
    <row r="311" spans="2:19" ht="13.5">
      <c r="B311" s="22"/>
      <c r="C311" s="26"/>
      <c r="D311" s="20"/>
      <c r="E311" s="27"/>
      <c r="F311" s="20"/>
      <c r="G311" s="20"/>
      <c r="H311" s="20"/>
      <c r="I311" s="28"/>
      <c r="J311" s="21"/>
      <c r="K311" s="21"/>
      <c r="L311" s="22"/>
      <c r="M311" s="22"/>
      <c r="N311" s="22"/>
      <c r="O311" s="23"/>
      <c r="P311" s="20"/>
      <c r="Q311" s="22"/>
      <c r="R311" s="22"/>
      <c r="S311" s="22"/>
    </row>
    <row r="312" spans="2:19" ht="13.5">
      <c r="B312" s="22"/>
      <c r="C312" s="26"/>
      <c r="D312" s="20"/>
      <c r="E312" s="27"/>
      <c r="F312" s="20"/>
      <c r="G312" s="20"/>
      <c r="H312" s="20"/>
      <c r="I312" s="28"/>
      <c r="J312" s="21"/>
      <c r="K312" s="21"/>
      <c r="L312" s="22"/>
      <c r="M312" s="22"/>
      <c r="N312" s="22"/>
      <c r="O312" s="23"/>
      <c r="P312" s="20"/>
      <c r="Q312" s="22"/>
      <c r="R312" s="22"/>
      <c r="S312" s="22"/>
    </row>
    <row r="313" spans="2:19" ht="13.5">
      <c r="B313" s="22"/>
      <c r="C313" s="26"/>
      <c r="D313" s="20"/>
      <c r="E313" s="27"/>
      <c r="F313" s="20"/>
      <c r="G313" s="20"/>
      <c r="H313" s="20"/>
      <c r="I313" s="28"/>
      <c r="J313" s="21"/>
      <c r="K313" s="21"/>
      <c r="L313" s="22"/>
      <c r="M313" s="22"/>
      <c r="N313" s="22"/>
      <c r="O313" s="23"/>
      <c r="P313" s="20"/>
      <c r="Q313" s="22"/>
      <c r="R313" s="22"/>
      <c r="S313" s="22"/>
    </row>
    <row r="314" spans="2:19" ht="13.5">
      <c r="B314" s="22"/>
      <c r="C314" s="26"/>
      <c r="D314" s="20"/>
      <c r="E314" s="27"/>
      <c r="F314" s="20"/>
      <c r="G314" s="20"/>
      <c r="H314" s="20"/>
      <c r="I314" s="28"/>
      <c r="J314" s="21"/>
      <c r="K314" s="21"/>
      <c r="L314" s="22"/>
      <c r="M314" s="22"/>
      <c r="N314" s="22"/>
      <c r="O314" s="23"/>
      <c r="P314" s="20"/>
      <c r="Q314" s="22"/>
      <c r="R314" s="22"/>
      <c r="S314" s="22"/>
    </row>
    <row r="315" spans="2:19" ht="13.5">
      <c r="B315" s="22"/>
      <c r="C315" s="26"/>
      <c r="D315" s="20"/>
      <c r="E315" s="27"/>
      <c r="F315" s="20"/>
      <c r="G315" s="20"/>
      <c r="H315" s="20"/>
      <c r="I315" s="28"/>
      <c r="J315" s="21"/>
      <c r="K315" s="21"/>
      <c r="L315" s="22"/>
      <c r="M315" s="22"/>
      <c r="N315" s="22"/>
      <c r="O315" s="23"/>
      <c r="P315" s="20"/>
      <c r="Q315" s="22"/>
      <c r="R315" s="22"/>
      <c r="S315" s="22"/>
    </row>
    <row r="316" spans="2:19" ht="13.5">
      <c r="B316" s="22"/>
      <c r="C316" s="26"/>
      <c r="D316" s="20"/>
      <c r="E316" s="27"/>
      <c r="F316" s="20"/>
      <c r="G316" s="20"/>
      <c r="H316" s="20"/>
      <c r="I316" s="28"/>
      <c r="J316" s="21"/>
      <c r="K316" s="21"/>
      <c r="L316" s="22"/>
      <c r="M316" s="22"/>
      <c r="N316" s="22"/>
      <c r="O316" s="23"/>
      <c r="P316" s="20"/>
      <c r="Q316" s="22"/>
      <c r="R316" s="22"/>
      <c r="S316" s="22"/>
    </row>
    <row r="317" spans="2:19" ht="13.5">
      <c r="B317" s="22"/>
      <c r="C317" s="26"/>
      <c r="D317" s="20"/>
      <c r="E317" s="27"/>
      <c r="F317" s="20"/>
      <c r="G317" s="20"/>
      <c r="H317" s="20"/>
      <c r="I317" s="28"/>
      <c r="J317" s="21"/>
      <c r="K317" s="21"/>
      <c r="L317" s="22"/>
      <c r="M317" s="22"/>
      <c r="N317" s="22"/>
      <c r="O317" s="23"/>
      <c r="P317" s="20"/>
      <c r="Q317" s="22"/>
      <c r="R317" s="22"/>
      <c r="S317" s="22"/>
    </row>
    <row r="318" spans="2:19" ht="13.5">
      <c r="B318" s="22"/>
      <c r="C318" s="26"/>
      <c r="D318" s="20"/>
      <c r="E318" s="27"/>
      <c r="F318" s="20"/>
      <c r="G318" s="20"/>
      <c r="H318" s="20"/>
      <c r="I318" s="28"/>
      <c r="J318" s="21"/>
      <c r="K318" s="21"/>
      <c r="L318" s="22"/>
      <c r="M318" s="22"/>
      <c r="N318" s="22"/>
      <c r="O318" s="23"/>
      <c r="P318" s="20"/>
      <c r="Q318" s="22"/>
      <c r="R318" s="22"/>
      <c r="S318" s="22"/>
    </row>
    <row r="319" spans="2:19" ht="13.5">
      <c r="B319" s="22"/>
      <c r="C319" s="26"/>
      <c r="D319" s="20"/>
      <c r="E319" s="27"/>
      <c r="F319" s="20"/>
      <c r="G319" s="20"/>
      <c r="H319" s="20"/>
      <c r="I319" s="28"/>
      <c r="J319" s="21"/>
      <c r="K319" s="21"/>
      <c r="L319" s="22"/>
      <c r="M319" s="22"/>
      <c r="N319" s="22"/>
      <c r="O319" s="23"/>
      <c r="P319" s="20"/>
      <c r="Q319" s="22"/>
      <c r="R319" s="22"/>
      <c r="S319" s="22"/>
    </row>
    <row r="320" spans="2:19" ht="13.5">
      <c r="B320" s="22"/>
      <c r="C320" s="26"/>
      <c r="D320" s="20"/>
      <c r="E320" s="27"/>
      <c r="F320" s="20"/>
      <c r="G320" s="20"/>
      <c r="H320" s="20"/>
      <c r="I320" s="28"/>
      <c r="J320" s="21"/>
      <c r="K320" s="21"/>
      <c r="L320" s="22"/>
      <c r="M320" s="22"/>
      <c r="N320" s="22"/>
      <c r="O320" s="23"/>
      <c r="P320" s="20"/>
      <c r="Q320" s="22"/>
      <c r="R320" s="22"/>
      <c r="S320" s="22"/>
    </row>
    <row r="321" spans="2:19" ht="13.5">
      <c r="B321" s="22"/>
      <c r="C321" s="26"/>
      <c r="D321" s="20"/>
      <c r="E321" s="27"/>
      <c r="F321" s="20"/>
      <c r="G321" s="20"/>
      <c r="H321" s="20"/>
      <c r="I321" s="28"/>
      <c r="J321" s="21"/>
      <c r="K321" s="21"/>
      <c r="L321" s="22"/>
      <c r="M321" s="22"/>
      <c r="N321" s="22"/>
      <c r="O321" s="23"/>
      <c r="P321" s="20"/>
      <c r="Q321" s="22"/>
      <c r="R321" s="22"/>
      <c r="S321" s="22"/>
    </row>
    <row r="322" spans="2:19" ht="13.5">
      <c r="B322" s="22"/>
      <c r="C322" s="26"/>
      <c r="D322" s="20"/>
      <c r="E322" s="27"/>
      <c r="F322" s="20"/>
      <c r="G322" s="20"/>
      <c r="H322" s="20"/>
      <c r="I322" s="28"/>
      <c r="J322" s="21"/>
      <c r="K322" s="21"/>
      <c r="L322" s="22"/>
      <c r="M322" s="22"/>
      <c r="N322" s="22"/>
      <c r="O322" s="23"/>
      <c r="P322" s="20"/>
      <c r="Q322" s="22"/>
      <c r="R322" s="22"/>
      <c r="S322" s="22"/>
    </row>
    <row r="323" spans="2:19" ht="13.5">
      <c r="B323" s="22"/>
      <c r="C323" s="26"/>
      <c r="D323" s="20"/>
      <c r="E323" s="27"/>
      <c r="F323" s="20"/>
      <c r="G323" s="20"/>
      <c r="H323" s="20"/>
      <c r="I323" s="28"/>
      <c r="J323" s="21"/>
      <c r="K323" s="21"/>
      <c r="L323" s="22"/>
      <c r="M323" s="22"/>
      <c r="N323" s="22"/>
      <c r="O323" s="23"/>
      <c r="P323" s="20"/>
      <c r="Q323" s="22"/>
      <c r="R323" s="22"/>
      <c r="S323" s="22"/>
    </row>
    <row r="324" spans="2:19" ht="13.5">
      <c r="B324" s="22"/>
      <c r="C324" s="26"/>
      <c r="D324" s="20"/>
      <c r="E324" s="27"/>
      <c r="F324" s="20"/>
      <c r="G324" s="20"/>
      <c r="H324" s="20"/>
      <c r="I324" s="28"/>
      <c r="J324" s="21"/>
      <c r="K324" s="21"/>
      <c r="L324" s="22"/>
      <c r="M324" s="22"/>
      <c r="N324" s="22"/>
      <c r="O324" s="23"/>
      <c r="P324" s="20"/>
      <c r="Q324" s="22"/>
      <c r="R324" s="22"/>
      <c r="S324" s="22"/>
    </row>
    <row r="325" spans="2:19" ht="13.5">
      <c r="B325" s="22"/>
      <c r="C325" s="26"/>
      <c r="D325" s="20"/>
      <c r="E325" s="27"/>
      <c r="F325" s="20"/>
      <c r="G325" s="20"/>
      <c r="H325" s="20"/>
      <c r="I325" s="28"/>
      <c r="J325" s="21"/>
      <c r="K325" s="21"/>
      <c r="L325" s="22"/>
      <c r="M325" s="22"/>
      <c r="N325" s="22"/>
      <c r="O325" s="23"/>
      <c r="P325" s="20"/>
      <c r="Q325" s="22"/>
      <c r="R325" s="22"/>
      <c r="S325" s="22"/>
    </row>
    <row r="326" spans="2:19" ht="13.5">
      <c r="B326" s="22"/>
      <c r="C326" s="26"/>
      <c r="D326" s="20"/>
      <c r="E326" s="27"/>
      <c r="F326" s="20"/>
      <c r="G326" s="20"/>
      <c r="H326" s="20"/>
      <c r="I326" s="28"/>
      <c r="J326" s="21"/>
      <c r="K326" s="21"/>
      <c r="L326" s="22"/>
      <c r="M326" s="22"/>
      <c r="N326" s="22"/>
      <c r="O326" s="23"/>
      <c r="P326" s="20"/>
      <c r="Q326" s="22"/>
      <c r="R326" s="22"/>
      <c r="S326" s="22"/>
    </row>
    <row r="327" spans="2:19" ht="13.5">
      <c r="B327" s="22"/>
      <c r="C327" s="26"/>
      <c r="D327" s="20"/>
      <c r="E327" s="27"/>
      <c r="F327" s="20"/>
      <c r="G327" s="20"/>
      <c r="H327" s="20"/>
      <c r="I327" s="28"/>
      <c r="J327" s="21"/>
      <c r="K327" s="21"/>
      <c r="L327" s="22"/>
      <c r="M327" s="22"/>
      <c r="N327" s="22"/>
      <c r="O327" s="23"/>
      <c r="P327" s="20"/>
      <c r="Q327" s="22"/>
      <c r="R327" s="22"/>
      <c r="S327" s="22"/>
    </row>
    <row r="328" spans="2:19" ht="13.5">
      <c r="B328" s="22"/>
      <c r="C328" s="26"/>
      <c r="D328" s="20"/>
      <c r="E328" s="27"/>
      <c r="F328" s="20"/>
      <c r="G328" s="20"/>
      <c r="H328" s="20"/>
      <c r="I328" s="28"/>
      <c r="J328" s="21"/>
      <c r="K328" s="21"/>
      <c r="L328" s="22"/>
      <c r="M328" s="22"/>
      <c r="N328" s="22"/>
      <c r="O328" s="23"/>
      <c r="P328" s="20"/>
      <c r="Q328" s="22"/>
      <c r="R328" s="22"/>
      <c r="S328" s="22"/>
    </row>
    <row r="329" spans="2:19" ht="13.5">
      <c r="B329" s="22"/>
      <c r="C329" s="26"/>
      <c r="D329" s="20"/>
      <c r="E329" s="27"/>
      <c r="F329" s="20"/>
      <c r="G329" s="20"/>
      <c r="H329" s="20"/>
      <c r="I329" s="28"/>
      <c r="J329" s="21"/>
      <c r="K329" s="21"/>
      <c r="L329" s="22"/>
      <c r="M329" s="22"/>
      <c r="N329" s="22"/>
      <c r="O329" s="23"/>
      <c r="P329" s="20"/>
      <c r="Q329" s="22"/>
      <c r="R329" s="22"/>
      <c r="S329" s="22"/>
    </row>
    <row r="330" spans="2:19" ht="13.5">
      <c r="B330" s="22"/>
      <c r="C330" s="26"/>
      <c r="D330" s="20"/>
      <c r="E330" s="27"/>
      <c r="F330" s="20"/>
      <c r="G330" s="20"/>
      <c r="H330" s="20"/>
      <c r="I330" s="28"/>
      <c r="J330" s="21"/>
      <c r="K330" s="21"/>
      <c r="L330" s="22"/>
      <c r="M330" s="22"/>
      <c r="N330" s="22"/>
      <c r="O330" s="23"/>
      <c r="P330" s="20"/>
      <c r="Q330" s="22"/>
      <c r="R330" s="22"/>
      <c r="S330" s="22"/>
    </row>
    <row r="331" spans="2:19" ht="13.5">
      <c r="B331" s="22"/>
      <c r="C331" s="26"/>
      <c r="D331" s="20"/>
      <c r="E331" s="27"/>
      <c r="F331" s="20"/>
      <c r="G331" s="20"/>
      <c r="H331" s="20"/>
      <c r="I331" s="28"/>
      <c r="J331" s="21"/>
      <c r="K331" s="21"/>
      <c r="L331" s="22"/>
      <c r="M331" s="22"/>
      <c r="N331" s="22"/>
      <c r="O331" s="23"/>
      <c r="P331" s="20"/>
      <c r="Q331" s="22"/>
      <c r="R331" s="22"/>
      <c r="S331" s="22"/>
    </row>
    <row r="332" spans="2:19" ht="13.5">
      <c r="B332" s="22"/>
      <c r="C332" s="26"/>
      <c r="D332" s="20"/>
      <c r="E332" s="27"/>
      <c r="F332" s="20"/>
      <c r="G332" s="20"/>
      <c r="H332" s="20"/>
      <c r="I332" s="28"/>
      <c r="J332" s="21"/>
      <c r="K332" s="21"/>
      <c r="L332" s="22"/>
      <c r="M332" s="22"/>
      <c r="N332" s="22"/>
      <c r="O332" s="23"/>
      <c r="P332" s="20"/>
      <c r="Q332" s="22"/>
      <c r="R332" s="22"/>
      <c r="S332" s="22"/>
    </row>
    <row r="333" spans="2:19" ht="13.5">
      <c r="B333" s="22"/>
      <c r="C333" s="26"/>
      <c r="D333" s="20"/>
      <c r="E333" s="27"/>
      <c r="F333" s="20"/>
      <c r="G333" s="20"/>
      <c r="H333" s="20"/>
      <c r="I333" s="28"/>
      <c r="J333" s="21"/>
      <c r="K333" s="21"/>
      <c r="L333" s="22"/>
      <c r="M333" s="22"/>
      <c r="N333" s="22"/>
      <c r="O333" s="23"/>
      <c r="P333" s="20"/>
      <c r="Q333" s="22"/>
      <c r="R333" s="22"/>
      <c r="S333" s="22"/>
    </row>
    <row r="334" spans="2:19" ht="13.5">
      <c r="B334" s="22"/>
      <c r="C334" s="26"/>
      <c r="D334" s="20"/>
      <c r="E334" s="27"/>
      <c r="F334" s="20"/>
      <c r="G334" s="20"/>
      <c r="H334" s="20"/>
      <c r="I334" s="28"/>
      <c r="J334" s="21"/>
      <c r="K334" s="21"/>
      <c r="L334" s="22"/>
      <c r="M334" s="22"/>
      <c r="N334" s="22"/>
      <c r="O334" s="23"/>
      <c r="P334" s="20"/>
      <c r="Q334" s="22"/>
      <c r="R334" s="22"/>
      <c r="S334" s="22"/>
    </row>
    <row r="335" spans="2:19" ht="13.5">
      <c r="B335" s="22"/>
      <c r="C335" s="26"/>
      <c r="D335" s="20"/>
      <c r="E335" s="27"/>
      <c r="F335" s="20"/>
      <c r="G335" s="20"/>
      <c r="H335" s="20"/>
      <c r="I335" s="28"/>
      <c r="J335" s="21"/>
      <c r="K335" s="21"/>
      <c r="L335" s="22"/>
      <c r="M335" s="22"/>
      <c r="N335" s="22"/>
      <c r="O335" s="23"/>
      <c r="P335" s="20"/>
      <c r="Q335" s="22"/>
      <c r="R335" s="22"/>
      <c r="S335" s="22"/>
    </row>
    <row r="336" spans="2:19" ht="13.5">
      <c r="B336" s="22"/>
      <c r="C336" s="26"/>
      <c r="D336" s="20"/>
      <c r="E336" s="27"/>
      <c r="F336" s="20"/>
      <c r="G336" s="20"/>
      <c r="H336" s="20"/>
      <c r="I336" s="28"/>
      <c r="J336" s="21"/>
      <c r="K336" s="21"/>
      <c r="L336" s="22"/>
      <c r="M336" s="22"/>
      <c r="N336" s="22"/>
      <c r="O336" s="23"/>
      <c r="P336" s="20"/>
      <c r="Q336" s="22"/>
      <c r="R336" s="22"/>
      <c r="S336" s="22"/>
    </row>
    <row r="337" spans="2:19" ht="13.5">
      <c r="B337" s="22"/>
      <c r="C337" s="26"/>
      <c r="D337" s="20"/>
      <c r="E337" s="27"/>
      <c r="F337" s="20"/>
      <c r="G337" s="20"/>
      <c r="H337" s="20"/>
      <c r="I337" s="28"/>
      <c r="J337" s="21"/>
      <c r="K337" s="21"/>
      <c r="L337" s="22"/>
      <c r="M337" s="22"/>
      <c r="N337" s="22"/>
      <c r="O337" s="23"/>
      <c r="P337" s="20"/>
      <c r="Q337" s="22"/>
      <c r="R337" s="22"/>
      <c r="S337" s="22"/>
    </row>
    <row r="338" spans="2:19" ht="13.5">
      <c r="B338" s="22"/>
      <c r="C338" s="26"/>
      <c r="D338" s="20"/>
      <c r="E338" s="27"/>
      <c r="F338" s="20"/>
      <c r="G338" s="20"/>
      <c r="H338" s="20"/>
      <c r="I338" s="28"/>
      <c r="J338" s="21"/>
      <c r="K338" s="21"/>
      <c r="L338" s="22"/>
      <c r="M338" s="22"/>
      <c r="N338" s="22"/>
      <c r="O338" s="23"/>
      <c r="P338" s="20"/>
      <c r="Q338" s="22"/>
      <c r="R338" s="22"/>
      <c r="S338" s="22"/>
    </row>
    <row r="339" spans="2:19" ht="13.5">
      <c r="B339" s="22"/>
      <c r="C339" s="26"/>
      <c r="D339" s="20"/>
      <c r="E339" s="27"/>
      <c r="F339" s="20"/>
      <c r="G339" s="20"/>
      <c r="H339" s="20"/>
      <c r="I339" s="28"/>
      <c r="J339" s="21"/>
      <c r="K339" s="21"/>
      <c r="L339" s="22"/>
      <c r="M339" s="22"/>
      <c r="N339" s="22"/>
      <c r="O339" s="23"/>
      <c r="P339" s="20"/>
      <c r="Q339" s="22"/>
      <c r="R339" s="22"/>
      <c r="S339" s="22"/>
    </row>
    <row r="340" spans="2:19" ht="13.5">
      <c r="B340" s="22"/>
      <c r="C340" s="26"/>
      <c r="D340" s="20"/>
      <c r="E340" s="27"/>
      <c r="F340" s="20"/>
      <c r="G340" s="20"/>
      <c r="H340" s="20"/>
      <c r="I340" s="28"/>
      <c r="J340" s="21"/>
      <c r="K340" s="21"/>
      <c r="L340" s="22"/>
      <c r="M340" s="22"/>
      <c r="N340" s="22"/>
      <c r="O340" s="23"/>
      <c r="P340" s="20"/>
      <c r="Q340" s="22"/>
      <c r="R340" s="22"/>
      <c r="S340" s="22"/>
    </row>
    <row r="341" spans="2:19" ht="13.5">
      <c r="B341" s="22"/>
      <c r="C341" s="26"/>
      <c r="D341" s="20"/>
      <c r="E341" s="27"/>
      <c r="F341" s="20"/>
      <c r="G341" s="20"/>
      <c r="H341" s="20"/>
      <c r="I341" s="28"/>
      <c r="J341" s="21"/>
      <c r="K341" s="21"/>
      <c r="L341" s="22"/>
      <c r="M341" s="22"/>
      <c r="N341" s="22"/>
      <c r="O341" s="23"/>
      <c r="P341" s="20"/>
      <c r="Q341" s="22"/>
      <c r="R341" s="22"/>
      <c r="S341" s="22"/>
    </row>
    <row r="342" spans="2:19" ht="13.5">
      <c r="B342" s="22"/>
      <c r="C342" s="26"/>
      <c r="D342" s="20"/>
      <c r="E342" s="27"/>
      <c r="F342" s="20"/>
      <c r="G342" s="20"/>
      <c r="H342" s="20"/>
      <c r="I342" s="28"/>
      <c r="J342" s="21"/>
      <c r="K342" s="21"/>
      <c r="L342" s="22"/>
      <c r="M342" s="22"/>
      <c r="N342" s="22"/>
      <c r="O342" s="23"/>
      <c r="P342" s="20"/>
      <c r="Q342" s="22"/>
      <c r="R342" s="22"/>
      <c r="S342" s="22"/>
    </row>
    <row r="343" spans="2:19" ht="13.5">
      <c r="B343" s="22"/>
      <c r="C343" s="26"/>
      <c r="D343" s="20"/>
      <c r="E343" s="27"/>
      <c r="F343" s="20"/>
      <c r="G343" s="20"/>
      <c r="H343" s="20"/>
      <c r="I343" s="28"/>
      <c r="J343" s="21"/>
      <c r="K343" s="21"/>
      <c r="L343" s="22"/>
      <c r="M343" s="22"/>
      <c r="N343" s="22"/>
      <c r="O343" s="23"/>
      <c r="P343" s="20"/>
      <c r="Q343" s="22"/>
      <c r="R343" s="22"/>
      <c r="S343" s="22"/>
    </row>
    <row r="344" spans="2:19" ht="13.5">
      <c r="B344" s="22"/>
      <c r="C344" s="26"/>
      <c r="D344" s="20"/>
      <c r="E344" s="27"/>
      <c r="F344" s="20"/>
      <c r="G344" s="20"/>
      <c r="H344" s="20"/>
      <c r="I344" s="28"/>
      <c r="J344" s="21"/>
      <c r="K344" s="21"/>
      <c r="L344" s="22"/>
      <c r="M344" s="22"/>
      <c r="N344" s="22"/>
      <c r="O344" s="23"/>
      <c r="P344" s="20"/>
      <c r="Q344" s="22"/>
      <c r="R344" s="22"/>
      <c r="S344" s="22"/>
    </row>
    <row r="345" spans="2:19" ht="13.5">
      <c r="B345" s="22"/>
      <c r="C345" s="26"/>
      <c r="D345" s="20"/>
      <c r="E345" s="27"/>
      <c r="F345" s="20"/>
      <c r="G345" s="20"/>
      <c r="H345" s="20"/>
      <c r="I345" s="28"/>
      <c r="J345" s="21"/>
      <c r="K345" s="21"/>
      <c r="L345" s="22"/>
      <c r="M345" s="22"/>
      <c r="N345" s="22"/>
      <c r="O345" s="23"/>
      <c r="P345" s="20"/>
      <c r="Q345" s="22"/>
      <c r="R345" s="22"/>
      <c r="S345" s="22"/>
    </row>
    <row r="346" spans="2:19" ht="13.5">
      <c r="B346" s="22"/>
      <c r="C346" s="26"/>
      <c r="D346" s="20"/>
      <c r="E346" s="27"/>
      <c r="F346" s="20"/>
      <c r="G346" s="20"/>
      <c r="H346" s="20"/>
      <c r="I346" s="28"/>
      <c r="J346" s="21"/>
      <c r="K346" s="21"/>
      <c r="L346" s="22"/>
      <c r="M346" s="22"/>
      <c r="N346" s="22"/>
      <c r="O346" s="23"/>
      <c r="P346" s="20"/>
      <c r="Q346" s="22"/>
      <c r="R346" s="22"/>
      <c r="S346" s="22"/>
    </row>
    <row r="347" spans="2:19" ht="13.5">
      <c r="B347" s="22"/>
      <c r="C347" s="26"/>
      <c r="D347" s="20"/>
      <c r="E347" s="27"/>
      <c r="F347" s="20"/>
      <c r="G347" s="20"/>
      <c r="H347" s="20"/>
      <c r="I347" s="28"/>
      <c r="J347" s="21"/>
      <c r="K347" s="21"/>
      <c r="L347" s="22"/>
      <c r="M347" s="22"/>
      <c r="N347" s="22"/>
      <c r="O347" s="23"/>
      <c r="P347" s="20"/>
      <c r="Q347" s="22"/>
      <c r="R347" s="22"/>
      <c r="S347" s="22"/>
    </row>
    <row r="348" spans="2:19" ht="13.5">
      <c r="B348" s="22"/>
      <c r="C348" s="26"/>
      <c r="D348" s="20"/>
      <c r="E348" s="27"/>
      <c r="F348" s="20"/>
      <c r="G348" s="20"/>
      <c r="H348" s="20"/>
      <c r="I348" s="28"/>
      <c r="J348" s="21"/>
      <c r="K348" s="21"/>
      <c r="L348" s="22"/>
      <c r="M348" s="22"/>
      <c r="N348" s="22"/>
      <c r="O348" s="23"/>
      <c r="P348" s="20"/>
      <c r="Q348" s="22"/>
      <c r="R348" s="22"/>
      <c r="S348" s="22"/>
    </row>
    <row r="349" spans="2:19" ht="13.5">
      <c r="B349" s="22"/>
      <c r="C349" s="26"/>
      <c r="D349" s="20"/>
      <c r="E349" s="27"/>
      <c r="F349" s="20"/>
      <c r="G349" s="20"/>
      <c r="H349" s="20"/>
      <c r="I349" s="28"/>
      <c r="J349" s="21"/>
      <c r="K349" s="21"/>
      <c r="L349" s="22"/>
      <c r="M349" s="22"/>
      <c r="N349" s="22"/>
      <c r="O349" s="23"/>
      <c r="P349" s="20"/>
      <c r="Q349" s="22"/>
      <c r="R349" s="22"/>
      <c r="S349" s="22"/>
    </row>
    <row r="350" spans="2:19" ht="13.5">
      <c r="B350" s="22"/>
      <c r="C350" s="26"/>
      <c r="D350" s="20"/>
      <c r="E350" s="27"/>
      <c r="F350" s="20"/>
      <c r="G350" s="20"/>
      <c r="H350" s="20"/>
      <c r="I350" s="28"/>
      <c r="J350" s="21"/>
      <c r="K350" s="21"/>
      <c r="L350" s="22"/>
      <c r="M350" s="22"/>
      <c r="N350" s="22"/>
      <c r="O350" s="23"/>
      <c r="P350" s="20"/>
      <c r="Q350" s="22"/>
      <c r="R350" s="22"/>
      <c r="S350" s="22"/>
    </row>
    <row r="351" spans="2:19" ht="13.5">
      <c r="B351" s="22"/>
      <c r="C351" s="26"/>
      <c r="D351" s="20"/>
      <c r="E351" s="27"/>
      <c r="F351" s="20"/>
      <c r="G351" s="20"/>
      <c r="H351" s="20"/>
      <c r="I351" s="28"/>
      <c r="J351" s="21"/>
      <c r="K351" s="21"/>
      <c r="L351" s="22"/>
      <c r="M351" s="22"/>
      <c r="N351" s="22"/>
      <c r="O351" s="23"/>
      <c r="P351" s="20"/>
      <c r="Q351" s="22"/>
      <c r="R351" s="22"/>
      <c r="S351" s="22"/>
    </row>
    <row r="352" spans="2:19" ht="13.5">
      <c r="B352" s="22"/>
      <c r="C352" s="26"/>
      <c r="D352" s="20"/>
      <c r="E352" s="27"/>
      <c r="F352" s="20"/>
      <c r="G352" s="20"/>
      <c r="H352" s="20"/>
      <c r="I352" s="28"/>
      <c r="J352" s="21"/>
      <c r="K352" s="21"/>
      <c r="L352" s="22"/>
      <c r="M352" s="22"/>
      <c r="N352" s="22"/>
      <c r="O352" s="23"/>
      <c r="P352" s="20"/>
      <c r="Q352" s="22"/>
      <c r="R352" s="22"/>
      <c r="S352" s="22"/>
    </row>
    <row r="353" spans="2:19" ht="13.5">
      <c r="B353" s="22"/>
      <c r="C353" s="26"/>
      <c r="D353" s="20"/>
      <c r="E353" s="27"/>
      <c r="F353" s="20"/>
      <c r="G353" s="20"/>
      <c r="H353" s="20"/>
      <c r="I353" s="28"/>
      <c r="J353" s="21"/>
      <c r="K353" s="21"/>
      <c r="L353" s="22"/>
      <c r="M353" s="22"/>
      <c r="N353" s="22"/>
      <c r="O353" s="23"/>
      <c r="P353" s="20"/>
      <c r="Q353" s="22"/>
      <c r="R353" s="22"/>
      <c r="S353" s="22"/>
    </row>
    <row r="354" spans="2:19" ht="13.5">
      <c r="B354" s="22"/>
      <c r="C354" s="26"/>
      <c r="D354" s="20"/>
      <c r="E354" s="27"/>
      <c r="F354" s="20"/>
      <c r="G354" s="20"/>
      <c r="H354" s="20"/>
      <c r="I354" s="28"/>
      <c r="J354" s="21"/>
      <c r="K354" s="21"/>
      <c r="L354" s="22"/>
      <c r="M354" s="22"/>
      <c r="N354" s="22"/>
      <c r="O354" s="23"/>
      <c r="P354" s="20"/>
      <c r="Q354" s="22"/>
      <c r="R354" s="22"/>
      <c r="S354" s="22"/>
    </row>
    <row r="355" spans="2:19" ht="13.5">
      <c r="B355" s="22"/>
      <c r="C355" s="26"/>
      <c r="D355" s="20"/>
      <c r="E355" s="27"/>
      <c r="F355" s="20"/>
      <c r="G355" s="20"/>
      <c r="H355" s="20"/>
      <c r="I355" s="28"/>
      <c r="J355" s="21"/>
      <c r="K355" s="21"/>
      <c r="L355" s="22"/>
      <c r="M355" s="22"/>
      <c r="N355" s="22"/>
      <c r="O355" s="23"/>
      <c r="P355" s="20"/>
      <c r="Q355" s="22"/>
      <c r="R355" s="22"/>
      <c r="S355" s="22"/>
    </row>
    <row r="356" spans="2:19" ht="13.5">
      <c r="B356" s="22"/>
      <c r="C356" s="26"/>
      <c r="D356" s="20"/>
      <c r="E356" s="27"/>
      <c r="F356" s="20"/>
      <c r="G356" s="20"/>
      <c r="H356" s="20"/>
      <c r="I356" s="28"/>
      <c r="J356" s="21"/>
      <c r="K356" s="21"/>
      <c r="L356" s="22"/>
      <c r="M356" s="22"/>
      <c r="N356" s="22"/>
      <c r="O356" s="23"/>
      <c r="P356" s="20"/>
      <c r="Q356" s="22"/>
      <c r="R356" s="22"/>
      <c r="S356" s="22"/>
    </row>
    <row r="357" spans="2:19" ht="13.5">
      <c r="B357" s="22"/>
      <c r="C357" s="26"/>
      <c r="D357" s="20"/>
      <c r="E357" s="27"/>
      <c r="F357" s="20"/>
      <c r="G357" s="20"/>
      <c r="H357" s="20"/>
      <c r="I357" s="28"/>
      <c r="J357" s="21"/>
      <c r="K357" s="21"/>
      <c r="L357" s="22"/>
      <c r="M357" s="22"/>
      <c r="N357" s="22"/>
      <c r="O357" s="23"/>
      <c r="P357" s="20"/>
      <c r="Q357" s="22"/>
      <c r="R357" s="22"/>
      <c r="S357" s="22"/>
    </row>
    <row r="358" spans="2:19" ht="13.5">
      <c r="B358" s="22"/>
      <c r="C358" s="26"/>
      <c r="D358" s="20"/>
      <c r="E358" s="27"/>
      <c r="F358" s="20"/>
      <c r="G358" s="20"/>
      <c r="H358" s="20"/>
      <c r="I358" s="28"/>
      <c r="J358" s="21"/>
      <c r="K358" s="21"/>
      <c r="L358" s="22"/>
      <c r="M358" s="22"/>
      <c r="N358" s="22"/>
      <c r="O358" s="23"/>
      <c r="P358" s="20"/>
      <c r="Q358" s="22"/>
      <c r="R358" s="22"/>
      <c r="S358" s="22"/>
    </row>
    <row r="359" spans="2:19" ht="13.5">
      <c r="B359" s="22"/>
      <c r="C359" s="26"/>
      <c r="D359" s="20"/>
      <c r="E359" s="27"/>
      <c r="F359" s="20"/>
      <c r="G359" s="20"/>
      <c r="H359" s="20"/>
      <c r="I359" s="28"/>
      <c r="J359" s="21"/>
      <c r="K359" s="21"/>
      <c r="L359" s="22"/>
      <c r="M359" s="22"/>
      <c r="N359" s="22"/>
      <c r="O359" s="23"/>
      <c r="P359" s="20"/>
      <c r="Q359" s="22"/>
      <c r="R359" s="22"/>
      <c r="S359" s="22"/>
    </row>
    <row r="360" spans="2:19" ht="13.5">
      <c r="B360" s="22"/>
      <c r="C360" s="26"/>
      <c r="D360" s="20"/>
      <c r="E360" s="27"/>
      <c r="F360" s="20"/>
      <c r="G360" s="20"/>
      <c r="H360" s="20"/>
      <c r="I360" s="28"/>
      <c r="J360" s="21"/>
      <c r="K360" s="21"/>
      <c r="L360" s="22"/>
      <c r="M360" s="22"/>
      <c r="N360" s="22"/>
      <c r="O360" s="23"/>
      <c r="P360" s="20"/>
      <c r="Q360" s="22"/>
      <c r="R360" s="22"/>
      <c r="S360" s="22"/>
    </row>
    <row r="361" spans="2:19" ht="13.5">
      <c r="B361" s="22"/>
      <c r="C361" s="26"/>
      <c r="D361" s="20"/>
      <c r="E361" s="27"/>
      <c r="F361" s="20"/>
      <c r="G361" s="20"/>
      <c r="H361" s="20"/>
      <c r="I361" s="28"/>
      <c r="J361" s="21"/>
      <c r="K361" s="21"/>
      <c r="L361" s="22"/>
      <c r="M361" s="22"/>
      <c r="N361" s="22"/>
      <c r="O361" s="23"/>
      <c r="P361" s="20"/>
      <c r="Q361" s="22"/>
      <c r="R361" s="22"/>
      <c r="S361" s="22"/>
    </row>
    <row r="362" spans="2:19" ht="13.5">
      <c r="B362" s="22"/>
      <c r="C362" s="26"/>
      <c r="D362" s="20"/>
      <c r="E362" s="27"/>
      <c r="F362" s="20"/>
      <c r="G362" s="20"/>
      <c r="H362" s="20"/>
      <c r="I362" s="28"/>
      <c r="J362" s="21"/>
      <c r="K362" s="21"/>
      <c r="L362" s="22"/>
      <c r="M362" s="22"/>
      <c r="N362" s="22"/>
      <c r="O362" s="23"/>
      <c r="P362" s="20"/>
      <c r="Q362" s="22"/>
      <c r="R362" s="22"/>
      <c r="S362" s="22"/>
    </row>
    <row r="363" spans="2:19" ht="13.5">
      <c r="B363" s="22"/>
      <c r="C363" s="26"/>
      <c r="D363" s="20"/>
      <c r="E363" s="27"/>
      <c r="F363" s="20"/>
      <c r="G363" s="20"/>
      <c r="H363" s="20"/>
      <c r="I363" s="28"/>
      <c r="J363" s="21"/>
      <c r="K363" s="21"/>
      <c r="L363" s="22"/>
      <c r="M363" s="22"/>
      <c r="N363" s="22"/>
      <c r="O363" s="23"/>
      <c r="P363" s="20"/>
      <c r="Q363" s="22"/>
      <c r="R363" s="22"/>
      <c r="S363" s="22"/>
    </row>
    <row r="364" spans="2:19" ht="13.5">
      <c r="B364" s="22"/>
      <c r="C364" s="26"/>
      <c r="D364" s="20"/>
      <c r="E364" s="27"/>
      <c r="F364" s="20"/>
      <c r="G364" s="20"/>
      <c r="H364" s="20"/>
      <c r="I364" s="28"/>
      <c r="J364" s="21"/>
      <c r="K364" s="21"/>
      <c r="L364" s="22"/>
      <c r="M364" s="22"/>
      <c r="N364" s="22"/>
      <c r="O364" s="23"/>
      <c r="P364" s="20"/>
      <c r="Q364" s="22"/>
      <c r="R364" s="22"/>
      <c r="S364" s="22"/>
    </row>
    <row r="365" spans="2:19" ht="13.5">
      <c r="B365" s="22"/>
      <c r="C365" s="26"/>
      <c r="D365" s="20"/>
      <c r="E365" s="27"/>
      <c r="F365" s="20"/>
      <c r="G365" s="20"/>
      <c r="H365" s="20"/>
      <c r="I365" s="28"/>
      <c r="J365" s="21"/>
      <c r="K365" s="21"/>
      <c r="L365" s="22"/>
      <c r="M365" s="22"/>
      <c r="N365" s="22"/>
      <c r="O365" s="23"/>
      <c r="P365" s="20"/>
      <c r="Q365" s="22"/>
      <c r="R365" s="22"/>
      <c r="S365" s="22"/>
    </row>
    <row r="366" spans="2:19" ht="13.5">
      <c r="B366" s="22"/>
      <c r="C366" s="26"/>
      <c r="D366" s="20"/>
      <c r="E366" s="27"/>
      <c r="F366" s="20"/>
      <c r="G366" s="20"/>
      <c r="H366" s="20"/>
      <c r="I366" s="28"/>
      <c r="J366" s="21"/>
      <c r="K366" s="21"/>
      <c r="L366" s="22"/>
      <c r="M366" s="22"/>
      <c r="N366" s="22"/>
      <c r="O366" s="23"/>
      <c r="P366" s="20"/>
      <c r="Q366" s="22"/>
      <c r="R366" s="22"/>
      <c r="S366" s="22"/>
    </row>
    <row r="367" spans="2:19" ht="13.5">
      <c r="B367" s="22"/>
      <c r="C367" s="26"/>
      <c r="D367" s="20"/>
      <c r="E367" s="27"/>
      <c r="F367" s="20"/>
      <c r="G367" s="20"/>
      <c r="H367" s="20"/>
      <c r="I367" s="28"/>
      <c r="J367" s="21"/>
      <c r="K367" s="21"/>
      <c r="L367" s="22"/>
      <c r="M367" s="22"/>
      <c r="N367" s="22"/>
      <c r="O367" s="23"/>
      <c r="P367" s="20"/>
      <c r="Q367" s="22"/>
      <c r="R367" s="22"/>
      <c r="S367" s="22"/>
    </row>
    <row r="368" spans="2:19" ht="13.5">
      <c r="B368" s="22"/>
      <c r="C368" s="26"/>
      <c r="D368" s="20"/>
      <c r="E368" s="27"/>
      <c r="F368" s="20"/>
      <c r="G368" s="20"/>
      <c r="H368" s="20"/>
      <c r="I368" s="28"/>
      <c r="J368" s="21"/>
      <c r="K368" s="21"/>
      <c r="L368" s="22"/>
      <c r="M368" s="22"/>
      <c r="N368" s="22"/>
      <c r="O368" s="23"/>
      <c r="P368" s="20"/>
      <c r="Q368" s="22"/>
      <c r="R368" s="22"/>
      <c r="S368" s="22"/>
    </row>
    <row r="369" spans="2:19" ht="13.5">
      <c r="B369" s="22"/>
      <c r="C369" s="26"/>
      <c r="D369" s="20"/>
      <c r="E369" s="27"/>
      <c r="F369" s="20"/>
      <c r="G369" s="20"/>
      <c r="H369" s="20"/>
      <c r="I369" s="28"/>
      <c r="J369" s="21"/>
      <c r="K369" s="21"/>
      <c r="L369" s="22"/>
      <c r="M369" s="22"/>
      <c r="N369" s="22"/>
      <c r="O369" s="23"/>
      <c r="P369" s="20"/>
      <c r="Q369" s="22"/>
      <c r="R369" s="22"/>
      <c r="S369" s="22"/>
    </row>
    <row r="370" spans="2:19" ht="13.5">
      <c r="B370" s="22"/>
      <c r="C370" s="26"/>
      <c r="D370" s="20"/>
      <c r="E370" s="27"/>
      <c r="F370" s="20"/>
      <c r="G370" s="20"/>
      <c r="H370" s="20"/>
      <c r="I370" s="28"/>
      <c r="J370" s="21"/>
      <c r="K370" s="21"/>
      <c r="L370" s="22"/>
      <c r="M370" s="22"/>
      <c r="N370" s="22"/>
      <c r="O370" s="23"/>
      <c r="P370" s="20"/>
      <c r="Q370" s="22"/>
      <c r="R370" s="22"/>
      <c r="S370" s="22"/>
    </row>
    <row r="371" spans="2:19" ht="13.5">
      <c r="B371" s="22"/>
      <c r="C371" s="26"/>
      <c r="D371" s="20"/>
      <c r="E371" s="27"/>
      <c r="F371" s="20"/>
      <c r="G371" s="20"/>
      <c r="H371" s="20"/>
      <c r="I371" s="28"/>
      <c r="J371" s="21"/>
      <c r="K371" s="21"/>
      <c r="L371" s="22"/>
      <c r="M371" s="22"/>
      <c r="N371" s="22"/>
      <c r="O371" s="23"/>
      <c r="P371" s="20"/>
      <c r="Q371" s="22"/>
      <c r="R371" s="22"/>
      <c r="S371" s="22"/>
    </row>
    <row r="372" spans="2:19" ht="13.5">
      <c r="B372" s="22"/>
      <c r="C372" s="26"/>
      <c r="D372" s="20"/>
      <c r="E372" s="27"/>
      <c r="F372" s="20"/>
      <c r="G372" s="20"/>
      <c r="H372" s="20"/>
      <c r="I372" s="28"/>
      <c r="J372" s="21"/>
      <c r="K372" s="21"/>
      <c r="L372" s="22"/>
      <c r="M372" s="22"/>
      <c r="N372" s="22"/>
      <c r="O372" s="23"/>
      <c r="P372" s="20"/>
      <c r="Q372" s="22"/>
      <c r="R372" s="22"/>
      <c r="S372" s="22"/>
    </row>
    <row r="373" spans="2:19" ht="13.5">
      <c r="B373" s="22"/>
      <c r="C373" s="26"/>
      <c r="D373" s="20"/>
      <c r="E373" s="27"/>
      <c r="F373" s="20"/>
      <c r="G373" s="20"/>
      <c r="H373" s="20"/>
      <c r="I373" s="28"/>
      <c r="J373" s="21"/>
      <c r="K373" s="21"/>
      <c r="L373" s="22"/>
      <c r="M373" s="22"/>
      <c r="N373" s="22"/>
      <c r="O373" s="23"/>
      <c r="P373" s="20"/>
      <c r="Q373" s="22"/>
      <c r="R373" s="22"/>
      <c r="S373" s="22"/>
    </row>
    <row r="374" spans="2:19" ht="13.5">
      <c r="B374" s="22"/>
      <c r="C374" s="26"/>
      <c r="D374" s="20"/>
      <c r="E374" s="27"/>
      <c r="F374" s="20"/>
      <c r="G374" s="20"/>
      <c r="H374" s="20"/>
      <c r="I374" s="28"/>
      <c r="J374" s="21"/>
      <c r="K374" s="21"/>
      <c r="L374" s="22"/>
      <c r="M374" s="22"/>
      <c r="N374" s="22"/>
      <c r="O374" s="23"/>
      <c r="P374" s="20"/>
      <c r="Q374" s="22"/>
      <c r="R374" s="22"/>
      <c r="S374" s="22"/>
    </row>
    <row r="375" spans="2:19" ht="13.5">
      <c r="B375" s="22"/>
      <c r="C375" s="26"/>
      <c r="D375" s="20"/>
      <c r="E375" s="27"/>
      <c r="F375" s="20"/>
      <c r="G375" s="20"/>
      <c r="H375" s="20"/>
      <c r="I375" s="28"/>
      <c r="J375" s="21"/>
      <c r="K375" s="21"/>
      <c r="L375" s="22"/>
      <c r="M375" s="22"/>
      <c r="N375" s="22"/>
      <c r="O375" s="23"/>
      <c r="P375" s="20"/>
      <c r="Q375" s="22"/>
      <c r="R375" s="22"/>
      <c r="S375" s="22"/>
    </row>
    <row r="376" spans="2:19" ht="13.5">
      <c r="B376" s="22"/>
      <c r="C376" s="26"/>
      <c r="D376" s="20"/>
      <c r="E376" s="27"/>
      <c r="F376" s="20"/>
      <c r="G376" s="20"/>
      <c r="H376" s="20"/>
      <c r="I376" s="28"/>
      <c r="J376" s="21"/>
      <c r="K376" s="21"/>
      <c r="L376" s="22"/>
      <c r="M376" s="22"/>
      <c r="N376" s="22"/>
      <c r="O376" s="23"/>
      <c r="P376" s="20"/>
      <c r="Q376" s="22"/>
      <c r="R376" s="22"/>
      <c r="S376" s="22"/>
    </row>
    <row r="377" spans="2:19" ht="13.5">
      <c r="B377" s="22"/>
      <c r="C377" s="26"/>
      <c r="D377" s="20"/>
      <c r="E377" s="27"/>
      <c r="F377" s="20"/>
      <c r="G377" s="20"/>
      <c r="H377" s="20"/>
      <c r="I377" s="28"/>
      <c r="J377" s="21"/>
      <c r="K377" s="21"/>
      <c r="L377" s="22"/>
      <c r="M377" s="22"/>
      <c r="N377" s="22"/>
      <c r="O377" s="23"/>
      <c r="P377" s="20"/>
      <c r="Q377" s="22"/>
      <c r="R377" s="22"/>
      <c r="S377" s="22"/>
    </row>
    <row r="378" spans="2:19" ht="13.5">
      <c r="B378" s="22"/>
      <c r="C378" s="26"/>
      <c r="D378" s="20"/>
      <c r="E378" s="27"/>
      <c r="F378" s="20"/>
      <c r="G378" s="20"/>
      <c r="H378" s="20"/>
      <c r="I378" s="28"/>
      <c r="J378" s="21"/>
      <c r="K378" s="21"/>
      <c r="L378" s="22"/>
      <c r="M378" s="22"/>
      <c r="N378" s="22"/>
      <c r="O378" s="23"/>
      <c r="P378" s="20"/>
      <c r="Q378" s="22"/>
      <c r="R378" s="22"/>
      <c r="S378" s="22"/>
    </row>
    <row r="379" spans="2:19" ht="13.5">
      <c r="B379" s="22"/>
      <c r="C379" s="26"/>
      <c r="D379" s="20"/>
      <c r="E379" s="27"/>
      <c r="F379" s="20"/>
      <c r="G379" s="20"/>
      <c r="H379" s="20"/>
      <c r="I379" s="28"/>
      <c r="J379" s="21"/>
      <c r="K379" s="21"/>
      <c r="L379" s="22"/>
      <c r="M379" s="22"/>
      <c r="N379" s="22"/>
      <c r="O379" s="23"/>
      <c r="P379" s="20"/>
      <c r="Q379" s="22"/>
      <c r="R379" s="22"/>
      <c r="S379" s="22"/>
    </row>
    <row r="380" spans="2:19" ht="13.5">
      <c r="B380" s="22"/>
      <c r="C380" s="26"/>
      <c r="D380" s="20"/>
      <c r="E380" s="27"/>
      <c r="F380" s="20"/>
      <c r="G380" s="20"/>
      <c r="H380" s="20"/>
      <c r="I380" s="28"/>
      <c r="J380" s="21"/>
      <c r="K380" s="21"/>
      <c r="L380" s="22"/>
      <c r="M380" s="22"/>
      <c r="N380" s="22"/>
      <c r="O380" s="23"/>
      <c r="P380" s="20"/>
      <c r="Q380" s="22"/>
      <c r="R380" s="22"/>
      <c r="S380" s="22"/>
    </row>
    <row r="381" spans="2:19" ht="13.5">
      <c r="B381" s="22"/>
      <c r="C381" s="26"/>
      <c r="D381" s="20"/>
      <c r="E381" s="27"/>
      <c r="F381" s="20"/>
      <c r="G381" s="20"/>
      <c r="H381" s="20"/>
      <c r="I381" s="28"/>
      <c r="J381" s="21"/>
      <c r="K381" s="21"/>
      <c r="L381" s="22"/>
      <c r="M381" s="22"/>
      <c r="N381" s="22"/>
      <c r="O381" s="23"/>
      <c r="P381" s="20"/>
      <c r="Q381" s="22"/>
      <c r="R381" s="22"/>
      <c r="S381" s="22"/>
    </row>
    <row r="382" spans="2:19" ht="13.5">
      <c r="B382" s="22"/>
      <c r="C382" s="26"/>
      <c r="D382" s="20"/>
      <c r="E382" s="27"/>
      <c r="F382" s="20"/>
      <c r="G382" s="20"/>
      <c r="H382" s="20"/>
      <c r="I382" s="28"/>
      <c r="J382" s="21"/>
      <c r="K382" s="21"/>
      <c r="L382" s="22"/>
      <c r="M382" s="22"/>
      <c r="N382" s="22"/>
      <c r="O382" s="23"/>
      <c r="P382" s="20"/>
      <c r="Q382" s="22"/>
      <c r="R382" s="22"/>
      <c r="S382" s="22"/>
    </row>
    <row r="383" spans="2:19" ht="13.5">
      <c r="B383" s="22"/>
      <c r="C383" s="26"/>
      <c r="D383" s="20"/>
      <c r="E383" s="27"/>
      <c r="F383" s="20"/>
      <c r="G383" s="20"/>
      <c r="H383" s="20"/>
      <c r="I383" s="28"/>
      <c r="J383" s="21"/>
      <c r="K383" s="21"/>
      <c r="L383" s="22"/>
      <c r="M383" s="22"/>
      <c r="N383" s="22"/>
      <c r="O383" s="23"/>
      <c r="P383" s="20"/>
      <c r="Q383" s="22"/>
      <c r="R383" s="22"/>
      <c r="S383" s="22"/>
    </row>
    <row r="384" spans="2:19" ht="13.5">
      <c r="B384" s="22"/>
      <c r="C384" s="26"/>
      <c r="D384" s="20"/>
      <c r="E384" s="27"/>
      <c r="F384" s="20"/>
      <c r="G384" s="20"/>
      <c r="H384" s="20"/>
      <c r="I384" s="28"/>
      <c r="J384" s="21"/>
      <c r="K384" s="21"/>
      <c r="L384" s="22"/>
      <c r="M384" s="22"/>
      <c r="N384" s="22"/>
      <c r="O384" s="23"/>
      <c r="P384" s="20"/>
      <c r="Q384" s="22"/>
      <c r="R384" s="22"/>
      <c r="S384" s="22"/>
    </row>
    <row r="385" spans="2:19" ht="13.5">
      <c r="B385" s="22"/>
      <c r="C385" s="26"/>
      <c r="D385" s="20"/>
      <c r="E385" s="27"/>
      <c r="F385" s="20"/>
      <c r="G385" s="20"/>
      <c r="H385" s="20"/>
      <c r="I385" s="28"/>
      <c r="J385" s="21"/>
      <c r="K385" s="21"/>
      <c r="L385" s="22"/>
      <c r="M385" s="22"/>
      <c r="N385" s="22"/>
      <c r="O385" s="23"/>
      <c r="P385" s="20"/>
      <c r="Q385" s="22"/>
      <c r="R385" s="22"/>
      <c r="S385" s="22"/>
    </row>
    <row r="386" spans="2:19" ht="13.5">
      <c r="B386" s="22"/>
      <c r="C386" s="26"/>
      <c r="D386" s="20"/>
      <c r="E386" s="27"/>
      <c r="F386" s="20"/>
      <c r="G386" s="20"/>
      <c r="H386" s="20"/>
      <c r="I386" s="28"/>
      <c r="J386" s="21"/>
      <c r="K386" s="21"/>
      <c r="L386" s="22"/>
      <c r="M386" s="22"/>
      <c r="N386" s="22"/>
      <c r="O386" s="23"/>
      <c r="P386" s="20"/>
      <c r="Q386" s="22"/>
      <c r="R386" s="22"/>
      <c r="S386" s="22"/>
    </row>
    <row r="387" spans="2:19" ht="13.5">
      <c r="B387" s="22"/>
      <c r="C387" s="26"/>
      <c r="D387" s="20"/>
      <c r="E387" s="27"/>
      <c r="F387" s="20"/>
      <c r="G387" s="20"/>
      <c r="H387" s="20"/>
      <c r="I387" s="28"/>
      <c r="J387" s="21"/>
      <c r="K387" s="21"/>
      <c r="L387" s="22"/>
      <c r="M387" s="22"/>
      <c r="N387" s="22"/>
      <c r="O387" s="23"/>
      <c r="P387" s="20"/>
      <c r="Q387" s="22"/>
      <c r="R387" s="22"/>
      <c r="S387" s="22"/>
    </row>
    <row r="388" spans="2:19" ht="13.5">
      <c r="B388" s="22"/>
      <c r="C388" s="26"/>
      <c r="D388" s="20"/>
      <c r="E388" s="27"/>
      <c r="F388" s="20"/>
      <c r="G388" s="20"/>
      <c r="H388" s="20"/>
      <c r="I388" s="28"/>
      <c r="J388" s="21"/>
      <c r="K388" s="21"/>
      <c r="L388" s="22"/>
      <c r="M388" s="22"/>
      <c r="N388" s="22"/>
      <c r="O388" s="23"/>
      <c r="P388" s="20"/>
      <c r="Q388" s="22"/>
      <c r="R388" s="22"/>
      <c r="S388" s="22"/>
    </row>
    <row r="389" spans="2:19" ht="13.5">
      <c r="B389" s="22"/>
      <c r="C389" s="26"/>
      <c r="D389" s="20"/>
      <c r="E389" s="27"/>
      <c r="F389" s="20"/>
      <c r="G389" s="20"/>
      <c r="H389" s="20"/>
      <c r="I389" s="28"/>
      <c r="J389" s="21"/>
      <c r="K389" s="21"/>
      <c r="L389" s="22"/>
      <c r="M389" s="22"/>
      <c r="N389" s="22"/>
      <c r="O389" s="23"/>
      <c r="P389" s="20"/>
      <c r="Q389" s="22"/>
      <c r="R389" s="22"/>
      <c r="S389" s="22"/>
    </row>
    <row r="390" spans="2:19" ht="13.5">
      <c r="B390" s="22"/>
      <c r="C390" s="26"/>
      <c r="D390" s="20"/>
      <c r="E390" s="27"/>
      <c r="F390" s="20"/>
      <c r="G390" s="20"/>
      <c r="H390" s="20"/>
      <c r="I390" s="28"/>
      <c r="J390" s="21"/>
      <c r="K390" s="21"/>
      <c r="L390" s="22"/>
      <c r="M390" s="22"/>
      <c r="N390" s="22"/>
      <c r="O390" s="23"/>
      <c r="P390" s="20"/>
      <c r="Q390" s="22"/>
      <c r="R390" s="22"/>
      <c r="S390" s="22"/>
    </row>
    <row r="391" spans="2:19" ht="13.5">
      <c r="B391" s="22"/>
      <c r="C391" s="26"/>
      <c r="D391" s="20"/>
      <c r="E391" s="27"/>
      <c r="F391" s="20"/>
      <c r="G391" s="20"/>
      <c r="H391" s="20"/>
      <c r="I391" s="28"/>
      <c r="J391" s="21"/>
      <c r="K391" s="21"/>
      <c r="L391" s="22"/>
      <c r="M391" s="22"/>
      <c r="N391" s="22"/>
      <c r="O391" s="23"/>
      <c r="P391" s="20"/>
      <c r="Q391" s="22"/>
      <c r="R391" s="22"/>
      <c r="S391" s="22"/>
    </row>
    <row r="392" spans="2:19" ht="13.5">
      <c r="B392" s="22"/>
      <c r="C392" s="26"/>
      <c r="D392" s="20"/>
      <c r="E392" s="27"/>
      <c r="F392" s="20"/>
      <c r="G392" s="20"/>
      <c r="H392" s="20"/>
      <c r="I392" s="28"/>
      <c r="J392" s="21"/>
      <c r="K392" s="21"/>
      <c r="L392" s="22"/>
      <c r="M392" s="22"/>
      <c r="N392" s="22"/>
      <c r="O392" s="23"/>
      <c r="P392" s="20"/>
      <c r="Q392" s="22"/>
      <c r="R392" s="22"/>
      <c r="S392" s="22"/>
    </row>
    <row r="393" spans="2:19" ht="13.5">
      <c r="B393" s="22"/>
      <c r="C393" s="26"/>
      <c r="D393" s="20"/>
      <c r="E393" s="27"/>
      <c r="F393" s="20"/>
      <c r="G393" s="20"/>
      <c r="H393" s="20"/>
      <c r="I393" s="28"/>
      <c r="J393" s="21"/>
      <c r="K393" s="21"/>
      <c r="L393" s="22"/>
      <c r="M393" s="22"/>
      <c r="N393" s="22"/>
      <c r="O393" s="23"/>
      <c r="P393" s="20"/>
      <c r="Q393" s="22"/>
      <c r="R393" s="22"/>
      <c r="S393" s="22"/>
    </row>
    <row r="394" spans="2:19" ht="13.5">
      <c r="B394" s="22"/>
      <c r="C394" s="26"/>
      <c r="D394" s="20"/>
      <c r="E394" s="27"/>
      <c r="F394" s="20"/>
      <c r="G394" s="20"/>
      <c r="H394" s="20"/>
      <c r="I394" s="28"/>
      <c r="J394" s="21"/>
      <c r="K394" s="21"/>
      <c r="L394" s="22"/>
      <c r="M394" s="22"/>
      <c r="N394" s="22"/>
      <c r="O394" s="23"/>
      <c r="P394" s="20"/>
      <c r="Q394" s="22"/>
      <c r="R394" s="22"/>
      <c r="S394" s="22"/>
    </row>
    <row r="395" spans="2:19" ht="13.5">
      <c r="B395" s="22"/>
      <c r="C395" s="26"/>
      <c r="D395" s="20"/>
      <c r="E395" s="27"/>
      <c r="F395" s="20"/>
      <c r="G395" s="20"/>
      <c r="H395" s="20"/>
      <c r="I395" s="28"/>
      <c r="J395" s="21"/>
      <c r="K395" s="21"/>
      <c r="L395" s="22"/>
      <c r="M395" s="22"/>
      <c r="N395" s="22"/>
      <c r="O395" s="23"/>
      <c r="P395" s="20"/>
      <c r="Q395" s="22"/>
      <c r="R395" s="22"/>
      <c r="S395" s="22"/>
    </row>
    <row r="396" spans="2:19" ht="13.5">
      <c r="B396" s="22"/>
      <c r="C396" s="26"/>
      <c r="D396" s="20"/>
      <c r="E396" s="27"/>
      <c r="F396" s="20"/>
      <c r="G396" s="20"/>
      <c r="H396" s="20"/>
      <c r="I396" s="28"/>
      <c r="J396" s="21"/>
      <c r="K396" s="21"/>
      <c r="L396" s="22"/>
      <c r="M396" s="22"/>
      <c r="N396" s="22"/>
      <c r="O396" s="23"/>
      <c r="P396" s="20"/>
      <c r="Q396" s="22"/>
      <c r="R396" s="22"/>
      <c r="S396" s="22"/>
    </row>
    <row r="397" spans="2:19" ht="13.5">
      <c r="B397" s="22"/>
      <c r="C397" s="26"/>
      <c r="D397" s="20"/>
      <c r="E397" s="27"/>
      <c r="F397" s="20"/>
      <c r="G397" s="20"/>
      <c r="H397" s="20"/>
      <c r="I397" s="28"/>
      <c r="J397" s="21"/>
      <c r="K397" s="21"/>
      <c r="L397" s="22"/>
      <c r="M397" s="22"/>
      <c r="N397" s="22"/>
      <c r="O397" s="23"/>
      <c r="P397" s="20"/>
      <c r="Q397" s="22"/>
      <c r="R397" s="22"/>
      <c r="S397" s="22"/>
    </row>
    <row r="398" spans="2:19" ht="13.5">
      <c r="B398" s="22"/>
      <c r="C398" s="26"/>
      <c r="D398" s="20"/>
      <c r="E398" s="27"/>
      <c r="F398" s="20"/>
      <c r="G398" s="20"/>
      <c r="H398" s="20"/>
      <c r="I398" s="28"/>
      <c r="J398" s="21"/>
      <c r="K398" s="21"/>
      <c r="L398" s="22"/>
      <c r="M398" s="22"/>
      <c r="N398" s="22"/>
      <c r="O398" s="23"/>
      <c r="P398" s="20"/>
      <c r="Q398" s="22"/>
      <c r="R398" s="22"/>
      <c r="S398" s="22"/>
    </row>
    <row r="399" spans="2:19" ht="13.5">
      <c r="B399" s="22"/>
      <c r="C399" s="26"/>
      <c r="D399" s="20"/>
      <c r="E399" s="27"/>
      <c r="F399" s="20"/>
      <c r="G399" s="20"/>
      <c r="H399" s="20"/>
      <c r="I399" s="28"/>
      <c r="J399" s="21"/>
      <c r="K399" s="21"/>
      <c r="L399" s="22"/>
      <c r="M399" s="22"/>
      <c r="N399" s="22"/>
      <c r="O399" s="23"/>
      <c r="P399" s="20"/>
      <c r="Q399" s="22"/>
      <c r="R399" s="22"/>
      <c r="S399" s="22"/>
    </row>
    <row r="400" spans="2:19" ht="13.5">
      <c r="B400" s="22"/>
      <c r="C400" s="26"/>
      <c r="D400" s="20"/>
      <c r="E400" s="27"/>
      <c r="F400" s="20"/>
      <c r="G400" s="20"/>
      <c r="H400" s="20"/>
      <c r="I400" s="28"/>
      <c r="J400" s="21"/>
      <c r="K400" s="21"/>
      <c r="L400" s="22"/>
      <c r="M400" s="22"/>
      <c r="N400" s="22"/>
      <c r="O400" s="23"/>
      <c r="P400" s="20"/>
      <c r="Q400" s="22"/>
      <c r="R400" s="22"/>
      <c r="S400" s="22"/>
    </row>
    <row r="401" spans="2:19" ht="13.5">
      <c r="B401" s="22"/>
      <c r="C401" s="26"/>
      <c r="D401" s="20"/>
      <c r="E401" s="27"/>
      <c r="F401" s="20"/>
      <c r="G401" s="20"/>
      <c r="H401" s="20"/>
      <c r="I401" s="28"/>
      <c r="J401" s="21"/>
      <c r="K401" s="21"/>
      <c r="L401" s="22"/>
      <c r="M401" s="22"/>
      <c r="N401" s="22"/>
      <c r="O401" s="23"/>
      <c r="P401" s="20"/>
      <c r="Q401" s="22"/>
      <c r="R401" s="22"/>
      <c r="S401" s="22"/>
    </row>
    <row r="402" spans="2:19" ht="13.5">
      <c r="B402" s="22"/>
      <c r="C402" s="26"/>
      <c r="D402" s="20"/>
      <c r="E402" s="27"/>
      <c r="F402" s="20"/>
      <c r="G402" s="20"/>
      <c r="H402" s="20"/>
      <c r="I402" s="28"/>
      <c r="J402" s="21"/>
      <c r="K402" s="21"/>
      <c r="L402" s="22"/>
      <c r="M402" s="22"/>
      <c r="N402" s="22"/>
      <c r="O402" s="23"/>
      <c r="P402" s="20"/>
      <c r="Q402" s="22"/>
      <c r="R402" s="22"/>
      <c r="S402" s="22"/>
    </row>
    <row r="403" spans="2:19" ht="13.5">
      <c r="B403" s="22"/>
      <c r="C403" s="26"/>
      <c r="D403" s="20"/>
      <c r="E403" s="27"/>
      <c r="F403" s="20"/>
      <c r="G403" s="20"/>
      <c r="H403" s="20"/>
      <c r="I403" s="28"/>
      <c r="J403" s="21"/>
      <c r="K403" s="21"/>
      <c r="L403" s="22"/>
      <c r="M403" s="22"/>
      <c r="N403" s="22"/>
      <c r="O403" s="23"/>
      <c r="P403" s="20"/>
      <c r="Q403" s="22"/>
      <c r="R403" s="22"/>
      <c r="S403" s="22"/>
    </row>
    <row r="404" spans="2:19" ht="13.5">
      <c r="B404" s="22"/>
      <c r="C404" s="26"/>
      <c r="D404" s="20"/>
      <c r="E404" s="27"/>
      <c r="F404" s="20"/>
      <c r="G404" s="20"/>
      <c r="H404" s="20"/>
      <c r="I404" s="28"/>
      <c r="J404" s="21"/>
      <c r="K404" s="21"/>
      <c r="L404" s="22"/>
      <c r="M404" s="22"/>
      <c r="N404" s="22"/>
      <c r="O404" s="23"/>
      <c r="P404" s="20"/>
      <c r="Q404" s="22"/>
      <c r="R404" s="22"/>
      <c r="S404" s="22"/>
    </row>
    <row r="405" spans="2:19" ht="13.5">
      <c r="B405" s="22"/>
      <c r="C405" s="26"/>
      <c r="D405" s="20"/>
      <c r="E405" s="27"/>
      <c r="F405" s="20"/>
      <c r="G405" s="20"/>
      <c r="H405" s="20"/>
      <c r="I405" s="28"/>
      <c r="J405" s="21"/>
      <c r="K405" s="21"/>
      <c r="L405" s="22"/>
      <c r="M405" s="22"/>
      <c r="N405" s="22"/>
      <c r="O405" s="23"/>
      <c r="P405" s="20"/>
      <c r="Q405" s="22"/>
      <c r="R405" s="22"/>
      <c r="S405" s="22"/>
    </row>
    <row r="406" spans="2:19" ht="13.5">
      <c r="B406" s="22"/>
      <c r="C406" s="26"/>
      <c r="D406" s="20"/>
      <c r="E406" s="27"/>
      <c r="F406" s="20"/>
      <c r="G406" s="20"/>
      <c r="H406" s="20"/>
      <c r="I406" s="28"/>
      <c r="J406" s="21"/>
      <c r="K406" s="21"/>
      <c r="L406" s="22"/>
      <c r="M406" s="22"/>
      <c r="N406" s="22"/>
      <c r="O406" s="23"/>
      <c r="P406" s="20"/>
      <c r="Q406" s="22"/>
      <c r="R406" s="22"/>
      <c r="S406" s="22"/>
    </row>
    <row r="407" spans="2:19" ht="13.5">
      <c r="B407" s="22"/>
      <c r="C407" s="26"/>
      <c r="D407" s="20"/>
      <c r="E407" s="27"/>
      <c r="F407" s="20"/>
      <c r="G407" s="20"/>
      <c r="H407" s="20"/>
      <c r="I407" s="28"/>
      <c r="J407" s="21"/>
      <c r="K407" s="21"/>
      <c r="L407" s="22"/>
      <c r="M407" s="22"/>
      <c r="N407" s="22"/>
      <c r="O407" s="23"/>
      <c r="P407" s="20"/>
      <c r="Q407" s="22"/>
      <c r="R407" s="22"/>
      <c r="S407" s="22"/>
    </row>
    <row r="408" spans="2:19" ht="13.5">
      <c r="B408" s="22"/>
      <c r="C408" s="26"/>
      <c r="D408" s="20"/>
      <c r="E408" s="27"/>
      <c r="F408" s="20"/>
      <c r="G408" s="20"/>
      <c r="H408" s="20"/>
      <c r="I408" s="28"/>
      <c r="J408" s="21"/>
      <c r="K408" s="21"/>
      <c r="L408" s="22"/>
      <c r="M408" s="22"/>
      <c r="N408" s="22"/>
      <c r="O408" s="23"/>
      <c r="P408" s="20"/>
      <c r="Q408" s="22"/>
      <c r="R408" s="22"/>
      <c r="S408" s="22"/>
    </row>
    <row r="409" spans="2:19" ht="13.5">
      <c r="B409" s="22"/>
      <c r="C409" s="26"/>
      <c r="D409" s="20"/>
      <c r="E409" s="27"/>
      <c r="F409" s="20"/>
      <c r="G409" s="20"/>
      <c r="H409" s="20"/>
      <c r="I409" s="28"/>
      <c r="J409" s="21"/>
      <c r="K409" s="21"/>
      <c r="L409" s="22"/>
      <c r="M409" s="22"/>
      <c r="N409" s="22"/>
      <c r="O409" s="23"/>
      <c r="P409" s="20"/>
      <c r="Q409" s="22"/>
      <c r="R409" s="22"/>
      <c r="S409" s="22"/>
    </row>
    <row r="410" spans="2:19" ht="13.5">
      <c r="B410" s="22"/>
      <c r="C410" s="26"/>
      <c r="D410" s="20"/>
      <c r="E410" s="27"/>
      <c r="F410" s="20"/>
      <c r="G410" s="20"/>
      <c r="H410" s="20"/>
      <c r="I410" s="28"/>
      <c r="J410" s="21"/>
      <c r="K410" s="21"/>
      <c r="L410" s="22"/>
      <c r="M410" s="22"/>
      <c r="N410" s="22"/>
      <c r="O410" s="23"/>
      <c r="P410" s="20"/>
      <c r="Q410" s="22"/>
      <c r="R410" s="22"/>
      <c r="S410" s="22"/>
    </row>
    <row r="411" spans="2:19" ht="13.5">
      <c r="B411" s="22"/>
      <c r="C411" s="26"/>
      <c r="D411" s="20"/>
      <c r="E411" s="27"/>
      <c r="F411" s="20"/>
      <c r="G411" s="20"/>
      <c r="H411" s="20"/>
      <c r="I411" s="28"/>
      <c r="J411" s="21"/>
      <c r="K411" s="21"/>
      <c r="L411" s="22"/>
      <c r="M411" s="22"/>
      <c r="N411" s="22"/>
      <c r="O411" s="23"/>
      <c r="P411" s="20"/>
      <c r="Q411" s="22"/>
      <c r="R411" s="22"/>
      <c r="S411" s="22"/>
    </row>
    <row r="412" spans="2:19" ht="13.5">
      <c r="B412" s="22"/>
      <c r="C412" s="26"/>
      <c r="D412" s="20"/>
      <c r="E412" s="27"/>
      <c r="F412" s="20"/>
      <c r="G412" s="20"/>
      <c r="H412" s="20"/>
      <c r="I412" s="28"/>
      <c r="J412" s="21"/>
      <c r="K412" s="21"/>
      <c r="L412" s="22"/>
      <c r="M412" s="22"/>
      <c r="N412" s="22"/>
      <c r="O412" s="23"/>
      <c r="P412" s="20"/>
      <c r="Q412" s="22"/>
      <c r="R412" s="22"/>
      <c r="S412" s="22"/>
    </row>
    <row r="413" spans="2:19" ht="13.5">
      <c r="B413" s="22"/>
      <c r="C413" s="26"/>
      <c r="D413" s="20"/>
      <c r="E413" s="27"/>
      <c r="F413" s="20"/>
      <c r="G413" s="20"/>
      <c r="H413" s="20"/>
      <c r="I413" s="28"/>
      <c r="J413" s="21"/>
      <c r="K413" s="21"/>
      <c r="L413" s="22"/>
      <c r="M413" s="22"/>
      <c r="N413" s="22"/>
      <c r="O413" s="23"/>
      <c r="P413" s="20"/>
      <c r="Q413" s="22"/>
      <c r="R413" s="22"/>
      <c r="S413" s="22"/>
    </row>
    <row r="414" spans="2:19" ht="13.5">
      <c r="B414" s="22"/>
      <c r="C414" s="26"/>
      <c r="D414" s="20"/>
      <c r="E414" s="27"/>
      <c r="F414" s="20"/>
      <c r="G414" s="20"/>
      <c r="H414" s="20"/>
      <c r="I414" s="28"/>
      <c r="J414" s="21"/>
      <c r="K414" s="21"/>
      <c r="L414" s="22"/>
      <c r="M414" s="22"/>
      <c r="N414" s="22"/>
      <c r="O414" s="23"/>
      <c r="P414" s="20"/>
      <c r="Q414" s="22"/>
      <c r="R414" s="22"/>
      <c r="S414" s="22"/>
    </row>
    <row r="415" spans="2:19" ht="13.5">
      <c r="B415" s="22"/>
      <c r="C415" s="26"/>
      <c r="D415" s="20"/>
      <c r="E415" s="27"/>
      <c r="F415" s="20"/>
      <c r="G415" s="20"/>
      <c r="H415" s="20"/>
      <c r="I415" s="28"/>
      <c r="J415" s="21"/>
      <c r="K415" s="21"/>
      <c r="L415" s="22"/>
      <c r="M415" s="22"/>
      <c r="N415" s="22"/>
      <c r="O415" s="23"/>
      <c r="P415" s="20"/>
      <c r="Q415" s="22"/>
      <c r="R415" s="22"/>
      <c r="S415" s="22"/>
    </row>
    <row r="416" spans="2:19" ht="13.5">
      <c r="B416" s="22"/>
      <c r="C416" s="26"/>
      <c r="D416" s="20"/>
      <c r="E416" s="27"/>
      <c r="F416" s="20"/>
      <c r="G416" s="20"/>
      <c r="H416" s="20"/>
      <c r="I416" s="28"/>
      <c r="J416" s="21"/>
      <c r="K416" s="21"/>
      <c r="L416" s="22"/>
      <c r="M416" s="22"/>
      <c r="N416" s="22"/>
      <c r="O416" s="23"/>
      <c r="P416" s="20"/>
      <c r="Q416" s="22"/>
      <c r="R416" s="22"/>
      <c r="S416" s="22"/>
    </row>
    <row r="417" spans="2:19" ht="13.5">
      <c r="B417" s="22"/>
      <c r="C417" s="26"/>
      <c r="D417" s="20"/>
      <c r="E417" s="27"/>
      <c r="F417" s="20"/>
      <c r="G417" s="20"/>
      <c r="H417" s="20"/>
      <c r="I417" s="28"/>
      <c r="J417" s="21"/>
      <c r="K417" s="21"/>
      <c r="L417" s="22"/>
      <c r="M417" s="22"/>
      <c r="N417" s="22"/>
      <c r="O417" s="23"/>
      <c r="P417" s="20"/>
      <c r="Q417" s="22"/>
      <c r="R417" s="22"/>
      <c r="S417" s="22"/>
    </row>
    <row r="418" spans="2:19" ht="13.5">
      <c r="B418" s="22"/>
      <c r="C418" s="26"/>
      <c r="D418" s="20"/>
      <c r="E418" s="27"/>
      <c r="F418" s="20"/>
      <c r="G418" s="20"/>
      <c r="H418" s="20"/>
      <c r="I418" s="28"/>
      <c r="J418" s="21"/>
      <c r="K418" s="21"/>
      <c r="L418" s="22"/>
      <c r="M418" s="22"/>
      <c r="N418" s="22"/>
      <c r="O418" s="23"/>
      <c r="P418" s="20"/>
      <c r="Q418" s="22"/>
      <c r="R418" s="22"/>
      <c r="S418" s="22"/>
    </row>
    <row r="419" spans="2:19" ht="13.5">
      <c r="B419" s="22"/>
      <c r="C419" s="26"/>
      <c r="D419" s="20"/>
      <c r="E419" s="27"/>
      <c r="F419" s="20"/>
      <c r="G419" s="20"/>
      <c r="H419" s="20"/>
      <c r="I419" s="28"/>
      <c r="J419" s="21"/>
      <c r="K419" s="21"/>
      <c r="L419" s="22"/>
      <c r="M419" s="22"/>
      <c r="N419" s="22"/>
      <c r="O419" s="23"/>
      <c r="P419" s="20"/>
      <c r="Q419" s="22"/>
      <c r="R419" s="22"/>
      <c r="S419" s="22"/>
    </row>
    <row r="420" spans="2:19" ht="13.5">
      <c r="B420" s="22"/>
      <c r="C420" s="26"/>
      <c r="D420" s="20"/>
      <c r="E420" s="27"/>
      <c r="F420" s="20"/>
      <c r="G420" s="20"/>
      <c r="H420" s="20"/>
      <c r="I420" s="28"/>
      <c r="J420" s="21"/>
      <c r="K420" s="21"/>
      <c r="L420" s="22"/>
      <c r="M420" s="22"/>
      <c r="N420" s="22"/>
      <c r="O420" s="23"/>
      <c r="P420" s="20"/>
      <c r="Q420" s="22"/>
      <c r="R420" s="22"/>
      <c r="S420" s="22"/>
    </row>
    <row r="421" spans="2:19" ht="13.5">
      <c r="B421" s="22"/>
      <c r="C421" s="26"/>
      <c r="D421" s="20"/>
      <c r="E421" s="27"/>
      <c r="F421" s="20"/>
      <c r="G421" s="20"/>
      <c r="H421" s="20"/>
      <c r="I421" s="28"/>
      <c r="J421" s="21"/>
      <c r="K421" s="21"/>
      <c r="L421" s="22"/>
      <c r="M421" s="22"/>
      <c r="N421" s="22"/>
      <c r="O421" s="23"/>
      <c r="P421" s="20"/>
      <c r="Q421" s="22"/>
      <c r="R421" s="22"/>
      <c r="S421" s="22"/>
    </row>
    <row r="422" spans="2:19" ht="13.5">
      <c r="B422" s="22"/>
      <c r="C422" s="26"/>
      <c r="D422" s="20"/>
      <c r="E422" s="27"/>
      <c r="F422" s="20"/>
      <c r="G422" s="20"/>
      <c r="H422" s="20"/>
      <c r="I422" s="28"/>
      <c r="J422" s="21"/>
      <c r="K422" s="21"/>
      <c r="L422" s="22"/>
      <c r="M422" s="22"/>
      <c r="N422" s="22"/>
      <c r="O422" s="23"/>
      <c r="P422" s="20"/>
      <c r="Q422" s="22"/>
      <c r="R422" s="22"/>
      <c r="S422" s="22"/>
    </row>
    <row r="423" spans="2:19" ht="13.5">
      <c r="B423" s="22"/>
      <c r="C423" s="26"/>
      <c r="D423" s="20"/>
      <c r="E423" s="27"/>
      <c r="F423" s="20"/>
      <c r="G423" s="20"/>
      <c r="H423" s="20"/>
      <c r="I423" s="28"/>
      <c r="J423" s="21"/>
      <c r="K423" s="21"/>
      <c r="L423" s="22"/>
      <c r="M423" s="22"/>
      <c r="N423" s="22"/>
      <c r="O423" s="23"/>
      <c r="P423" s="20"/>
      <c r="Q423" s="22"/>
      <c r="R423" s="22"/>
      <c r="S423" s="22"/>
    </row>
    <row r="424" spans="2:19" ht="13.5">
      <c r="B424" s="22"/>
      <c r="C424" s="26"/>
      <c r="D424" s="20"/>
      <c r="E424" s="27"/>
      <c r="F424" s="20"/>
      <c r="G424" s="20"/>
      <c r="H424" s="20"/>
      <c r="I424" s="28"/>
      <c r="J424" s="21"/>
      <c r="K424" s="21"/>
      <c r="L424" s="22"/>
      <c r="M424" s="22"/>
      <c r="N424" s="22"/>
      <c r="O424" s="23"/>
      <c r="P424" s="20"/>
      <c r="Q424" s="22"/>
      <c r="R424" s="22"/>
      <c r="S424" s="22"/>
    </row>
    <row r="425" spans="2:19" ht="13.5">
      <c r="B425" s="22"/>
      <c r="C425" s="26"/>
      <c r="D425" s="20"/>
      <c r="E425" s="27"/>
      <c r="F425" s="20"/>
      <c r="G425" s="20"/>
      <c r="H425" s="20"/>
      <c r="I425" s="28"/>
      <c r="J425" s="21"/>
      <c r="K425" s="21"/>
      <c r="L425" s="22"/>
      <c r="M425" s="22"/>
      <c r="N425" s="22"/>
      <c r="O425" s="23"/>
      <c r="P425" s="20"/>
      <c r="Q425" s="22"/>
      <c r="R425" s="22"/>
      <c r="S425" s="22"/>
    </row>
    <row r="426" spans="2:19" ht="13.5">
      <c r="B426" s="22"/>
      <c r="C426" s="26"/>
      <c r="D426" s="20"/>
      <c r="E426" s="27"/>
      <c r="F426" s="20"/>
      <c r="G426" s="20"/>
      <c r="H426" s="20"/>
      <c r="I426" s="28"/>
      <c r="J426" s="21"/>
      <c r="K426" s="21"/>
      <c r="L426" s="22"/>
      <c r="M426" s="22"/>
      <c r="N426" s="22"/>
      <c r="O426" s="23"/>
      <c r="P426" s="20"/>
      <c r="Q426" s="22"/>
      <c r="R426" s="22"/>
      <c r="S426" s="22"/>
    </row>
    <row r="427" spans="2:19" ht="13.5">
      <c r="B427" s="22"/>
      <c r="C427" s="26"/>
      <c r="D427" s="20"/>
      <c r="E427" s="27"/>
      <c r="F427" s="20"/>
      <c r="G427" s="20"/>
      <c r="H427" s="20"/>
      <c r="I427" s="28"/>
      <c r="J427" s="21"/>
      <c r="K427" s="21"/>
      <c r="L427" s="22"/>
      <c r="M427" s="22"/>
      <c r="N427" s="22"/>
      <c r="O427" s="23"/>
      <c r="P427" s="20"/>
      <c r="Q427" s="22"/>
      <c r="R427" s="22"/>
      <c r="S427" s="22"/>
    </row>
    <row r="428" spans="2:19" ht="13.5">
      <c r="B428" s="22"/>
      <c r="C428" s="26"/>
      <c r="D428" s="20"/>
      <c r="E428" s="27"/>
      <c r="F428" s="20"/>
      <c r="G428" s="20"/>
      <c r="H428" s="20"/>
      <c r="I428" s="28"/>
      <c r="J428" s="21"/>
      <c r="K428" s="21"/>
      <c r="L428" s="22"/>
      <c r="M428" s="22"/>
      <c r="N428" s="22"/>
      <c r="O428" s="23"/>
      <c r="P428" s="20"/>
      <c r="Q428" s="22"/>
      <c r="R428" s="22"/>
      <c r="S428" s="22"/>
    </row>
    <row r="429" spans="2:19" ht="13.5">
      <c r="B429" s="22"/>
      <c r="C429" s="26"/>
      <c r="D429" s="20"/>
      <c r="E429" s="27"/>
      <c r="F429" s="20"/>
      <c r="G429" s="20"/>
      <c r="H429" s="20"/>
      <c r="I429" s="28"/>
      <c r="J429" s="21"/>
      <c r="K429" s="21"/>
      <c r="L429" s="22"/>
      <c r="M429" s="22"/>
      <c r="N429" s="22"/>
      <c r="O429" s="23"/>
      <c r="P429" s="20"/>
      <c r="Q429" s="22"/>
      <c r="R429" s="22"/>
      <c r="S429" s="22"/>
    </row>
    <row r="430" spans="2:19" ht="13.5">
      <c r="B430" s="22"/>
      <c r="C430" s="26"/>
      <c r="D430" s="20"/>
      <c r="E430" s="27"/>
      <c r="F430" s="20"/>
      <c r="G430" s="20"/>
      <c r="H430" s="20"/>
      <c r="I430" s="28"/>
      <c r="J430" s="21"/>
      <c r="K430" s="21"/>
      <c r="L430" s="22"/>
      <c r="M430" s="22"/>
      <c r="N430" s="22"/>
      <c r="O430" s="23"/>
      <c r="P430" s="20"/>
      <c r="Q430" s="22"/>
      <c r="R430" s="22"/>
      <c r="S430" s="22"/>
    </row>
    <row r="431" spans="2:19" ht="13.5">
      <c r="B431" s="22"/>
      <c r="C431" s="26"/>
      <c r="D431" s="20"/>
      <c r="E431" s="27"/>
      <c r="F431" s="20"/>
      <c r="G431" s="20"/>
      <c r="H431" s="20"/>
      <c r="I431" s="28"/>
      <c r="J431" s="21"/>
      <c r="K431" s="21"/>
      <c r="L431" s="22"/>
      <c r="M431" s="22"/>
      <c r="N431" s="22"/>
      <c r="O431" s="23"/>
      <c r="P431" s="20"/>
      <c r="Q431" s="22"/>
      <c r="R431" s="22"/>
      <c r="S431" s="22"/>
    </row>
    <row r="432" spans="2:19" ht="13.5">
      <c r="B432" s="22"/>
      <c r="C432" s="26"/>
      <c r="D432" s="20"/>
      <c r="E432" s="27"/>
      <c r="F432" s="20"/>
      <c r="G432" s="20"/>
      <c r="H432" s="20"/>
      <c r="I432" s="28"/>
      <c r="J432" s="21"/>
      <c r="K432" s="21"/>
      <c r="L432" s="22"/>
      <c r="M432" s="22"/>
      <c r="N432" s="22"/>
      <c r="O432" s="23"/>
      <c r="P432" s="20"/>
      <c r="Q432" s="22"/>
      <c r="R432" s="22"/>
      <c r="S432" s="22"/>
    </row>
    <row r="433" spans="2:19" ht="13.5">
      <c r="B433" s="22"/>
      <c r="C433" s="26"/>
      <c r="D433" s="20"/>
      <c r="E433" s="27"/>
      <c r="F433" s="20"/>
      <c r="G433" s="20"/>
      <c r="H433" s="20"/>
      <c r="I433" s="28"/>
      <c r="J433" s="21"/>
      <c r="K433" s="21"/>
      <c r="L433" s="22"/>
      <c r="M433" s="22"/>
      <c r="N433" s="22"/>
      <c r="O433" s="23"/>
      <c r="P433" s="20"/>
      <c r="Q433" s="22"/>
      <c r="R433" s="22"/>
      <c r="S433" s="22"/>
    </row>
    <row r="434" spans="2:19" ht="13.5">
      <c r="B434" s="22"/>
      <c r="C434" s="26"/>
      <c r="D434" s="20"/>
      <c r="E434" s="27"/>
      <c r="F434" s="20"/>
      <c r="G434" s="20"/>
      <c r="H434" s="20"/>
      <c r="I434" s="28"/>
      <c r="J434" s="21"/>
      <c r="K434" s="21"/>
      <c r="L434" s="22"/>
      <c r="M434" s="22"/>
      <c r="N434" s="22"/>
      <c r="O434" s="23"/>
      <c r="P434" s="20"/>
      <c r="Q434" s="22"/>
      <c r="R434" s="22"/>
      <c r="S434" s="22"/>
    </row>
    <row r="435" spans="2:19" ht="13.5">
      <c r="B435" s="22"/>
      <c r="C435" s="26"/>
      <c r="D435" s="20"/>
      <c r="E435" s="27"/>
      <c r="F435" s="20"/>
      <c r="G435" s="20"/>
      <c r="H435" s="20"/>
      <c r="I435" s="28"/>
      <c r="J435" s="21"/>
      <c r="K435" s="21"/>
      <c r="L435" s="22"/>
      <c r="M435" s="22"/>
      <c r="N435" s="22"/>
      <c r="O435" s="23"/>
      <c r="P435" s="20"/>
      <c r="Q435" s="22"/>
      <c r="R435" s="22"/>
      <c r="S435" s="22"/>
    </row>
    <row r="436" spans="2:19" ht="13.5">
      <c r="B436" s="22"/>
      <c r="C436" s="26"/>
      <c r="D436" s="20"/>
      <c r="E436" s="27"/>
      <c r="F436" s="20"/>
      <c r="G436" s="20"/>
      <c r="H436" s="20"/>
      <c r="I436" s="28"/>
      <c r="J436" s="21"/>
      <c r="K436" s="21"/>
      <c r="L436" s="22"/>
      <c r="M436" s="22"/>
      <c r="N436" s="22"/>
      <c r="O436" s="23"/>
      <c r="P436" s="20"/>
      <c r="Q436" s="22"/>
      <c r="R436" s="22"/>
      <c r="S436" s="22"/>
    </row>
    <row r="437" spans="2:19" ht="13.5">
      <c r="B437" s="22"/>
      <c r="C437" s="26"/>
      <c r="D437" s="20"/>
      <c r="E437" s="27"/>
      <c r="F437" s="20"/>
      <c r="G437" s="20"/>
      <c r="H437" s="20"/>
      <c r="I437" s="28"/>
      <c r="J437" s="21"/>
      <c r="K437" s="21"/>
      <c r="L437" s="22"/>
      <c r="M437" s="22"/>
      <c r="N437" s="22"/>
      <c r="O437" s="23"/>
      <c r="P437" s="20"/>
      <c r="Q437" s="22"/>
      <c r="R437" s="22"/>
      <c r="S437" s="22"/>
    </row>
    <row r="438" spans="2:19" ht="13.5">
      <c r="B438" s="22"/>
      <c r="C438" s="26"/>
      <c r="D438" s="20"/>
      <c r="E438" s="27"/>
      <c r="F438" s="20"/>
      <c r="G438" s="20"/>
      <c r="H438" s="20"/>
      <c r="I438" s="28"/>
      <c r="J438" s="21"/>
      <c r="K438" s="21"/>
      <c r="L438" s="22"/>
      <c r="M438" s="22"/>
      <c r="N438" s="22"/>
      <c r="O438" s="23"/>
      <c r="P438" s="20"/>
      <c r="Q438" s="22"/>
      <c r="R438" s="22"/>
      <c r="S438" s="22"/>
    </row>
    <row r="439" spans="2:19" ht="13.5">
      <c r="B439" s="22"/>
      <c r="C439" s="26"/>
      <c r="D439" s="20"/>
      <c r="E439" s="27"/>
      <c r="F439" s="20"/>
      <c r="G439" s="20"/>
      <c r="H439" s="20"/>
      <c r="I439" s="28"/>
      <c r="J439" s="21"/>
      <c r="K439" s="21"/>
      <c r="L439" s="22"/>
      <c r="M439" s="22"/>
      <c r="N439" s="22"/>
      <c r="O439" s="23"/>
      <c r="P439" s="20"/>
      <c r="Q439" s="22"/>
      <c r="R439" s="22"/>
      <c r="S439" s="22"/>
    </row>
    <row r="440" spans="2:19" ht="13.5">
      <c r="B440" s="22"/>
      <c r="C440" s="26"/>
      <c r="D440" s="20"/>
      <c r="E440" s="27"/>
      <c r="F440" s="20"/>
      <c r="G440" s="20"/>
      <c r="H440" s="20"/>
      <c r="I440" s="28"/>
      <c r="J440" s="21"/>
      <c r="K440" s="21"/>
      <c r="L440" s="22"/>
      <c r="M440" s="22"/>
      <c r="N440" s="22"/>
      <c r="O440" s="23"/>
      <c r="P440" s="20"/>
      <c r="Q440" s="22"/>
      <c r="R440" s="22"/>
      <c r="S440" s="22"/>
    </row>
    <row r="441" spans="2:19" ht="13.5">
      <c r="B441" s="22"/>
      <c r="C441" s="26"/>
      <c r="D441" s="20"/>
      <c r="E441" s="27"/>
      <c r="F441" s="20"/>
      <c r="G441" s="20"/>
      <c r="H441" s="20"/>
      <c r="I441" s="28"/>
      <c r="J441" s="21"/>
      <c r="K441" s="21"/>
      <c r="L441" s="22"/>
      <c r="M441" s="22"/>
      <c r="N441" s="22"/>
      <c r="O441" s="23"/>
      <c r="P441" s="20"/>
      <c r="Q441" s="22"/>
      <c r="R441" s="22"/>
      <c r="S441" s="22"/>
    </row>
    <row r="442" spans="2:19" ht="13.5">
      <c r="B442" s="22"/>
      <c r="C442" s="26"/>
      <c r="D442" s="20"/>
      <c r="E442" s="27"/>
      <c r="F442" s="20"/>
      <c r="G442" s="20"/>
      <c r="H442" s="20"/>
      <c r="I442" s="28"/>
      <c r="J442" s="21"/>
      <c r="K442" s="21"/>
      <c r="L442" s="22"/>
      <c r="M442" s="22"/>
      <c r="N442" s="22"/>
      <c r="O442" s="23"/>
      <c r="P442" s="20"/>
      <c r="Q442" s="22"/>
      <c r="R442" s="22"/>
      <c r="S442" s="22"/>
    </row>
    <row r="443" spans="2:19" ht="13.5">
      <c r="B443" s="22"/>
      <c r="C443" s="26"/>
      <c r="D443" s="20"/>
      <c r="E443" s="27"/>
      <c r="F443" s="20"/>
      <c r="G443" s="20"/>
      <c r="H443" s="20"/>
      <c r="I443" s="28"/>
      <c r="J443" s="21"/>
      <c r="K443" s="21"/>
      <c r="L443" s="22"/>
      <c r="M443" s="22"/>
      <c r="N443" s="22"/>
      <c r="O443" s="23"/>
      <c r="P443" s="20"/>
      <c r="Q443" s="22"/>
      <c r="R443" s="22"/>
      <c r="S443" s="22"/>
    </row>
    <row r="444" spans="2:19" ht="13.5">
      <c r="B444" s="22"/>
      <c r="C444" s="26"/>
      <c r="D444" s="20"/>
      <c r="E444" s="27"/>
      <c r="F444" s="20"/>
      <c r="G444" s="20"/>
      <c r="H444" s="20"/>
      <c r="I444" s="28"/>
      <c r="J444" s="21"/>
      <c r="K444" s="21"/>
      <c r="L444" s="22"/>
      <c r="M444" s="22"/>
      <c r="N444" s="22"/>
      <c r="O444" s="23"/>
      <c r="P444" s="20"/>
      <c r="Q444" s="22"/>
      <c r="R444" s="22"/>
      <c r="S444" s="22"/>
    </row>
    <row r="445" spans="2:19" ht="13.5">
      <c r="B445" s="22"/>
      <c r="C445" s="26"/>
      <c r="D445" s="20"/>
      <c r="E445" s="27"/>
      <c r="F445" s="20"/>
      <c r="G445" s="20"/>
      <c r="H445" s="20"/>
      <c r="I445" s="28"/>
      <c r="J445" s="21"/>
      <c r="K445" s="21"/>
      <c r="L445" s="22"/>
      <c r="M445" s="22"/>
      <c r="N445" s="22"/>
      <c r="O445" s="23"/>
      <c r="P445" s="20"/>
      <c r="Q445" s="22"/>
      <c r="R445" s="22"/>
      <c r="S445" s="22"/>
    </row>
    <row r="446" spans="2:19" ht="13.5">
      <c r="B446" s="22"/>
      <c r="C446" s="26"/>
      <c r="D446" s="20"/>
      <c r="E446" s="27"/>
      <c r="F446" s="20"/>
      <c r="G446" s="20"/>
      <c r="H446" s="20"/>
      <c r="I446" s="28"/>
      <c r="J446" s="21"/>
      <c r="K446" s="21"/>
      <c r="L446" s="22"/>
      <c r="M446" s="22"/>
      <c r="N446" s="22"/>
      <c r="O446" s="23"/>
      <c r="P446" s="20"/>
      <c r="Q446" s="22"/>
      <c r="R446" s="22"/>
      <c r="S446" s="22"/>
    </row>
    <row r="447" spans="2:19" ht="13.5">
      <c r="B447" s="22"/>
      <c r="C447" s="26"/>
      <c r="D447" s="20"/>
      <c r="E447" s="27"/>
      <c r="F447" s="20"/>
      <c r="G447" s="20"/>
      <c r="H447" s="20"/>
      <c r="I447" s="28"/>
      <c r="J447" s="21"/>
      <c r="K447" s="21"/>
      <c r="L447" s="22"/>
      <c r="M447" s="22"/>
      <c r="N447" s="22"/>
      <c r="O447" s="23"/>
      <c r="P447" s="20"/>
      <c r="Q447" s="22"/>
      <c r="R447" s="22"/>
      <c r="S447" s="22"/>
    </row>
    <row r="448" spans="2:19" ht="13.5">
      <c r="B448" s="22"/>
      <c r="C448" s="26"/>
      <c r="D448" s="20"/>
      <c r="E448" s="27"/>
      <c r="F448" s="20"/>
      <c r="G448" s="20"/>
      <c r="H448" s="20"/>
      <c r="I448" s="28"/>
      <c r="J448" s="21"/>
      <c r="K448" s="21"/>
      <c r="L448" s="22"/>
      <c r="M448" s="22"/>
      <c r="N448" s="22"/>
      <c r="O448" s="23"/>
      <c r="P448" s="20"/>
      <c r="Q448" s="22"/>
      <c r="R448" s="22"/>
      <c r="S448" s="22"/>
    </row>
    <row r="449" spans="2:19" ht="13.5">
      <c r="B449" s="22"/>
      <c r="C449" s="26"/>
      <c r="D449" s="20"/>
      <c r="E449" s="27"/>
      <c r="F449" s="20"/>
      <c r="G449" s="20"/>
      <c r="H449" s="20"/>
      <c r="I449" s="28"/>
      <c r="J449" s="21"/>
      <c r="K449" s="21"/>
      <c r="L449" s="22"/>
      <c r="M449" s="22"/>
      <c r="N449" s="22"/>
      <c r="O449" s="23"/>
      <c r="P449" s="20"/>
      <c r="Q449" s="22"/>
      <c r="R449" s="22"/>
      <c r="S449" s="22"/>
    </row>
    <row r="450" spans="2:19" ht="13.5">
      <c r="B450" s="22"/>
      <c r="C450" s="26"/>
      <c r="D450" s="20"/>
      <c r="E450" s="27"/>
      <c r="F450" s="20"/>
      <c r="G450" s="20"/>
      <c r="H450" s="20"/>
      <c r="I450" s="28"/>
      <c r="J450" s="21"/>
      <c r="K450" s="21"/>
      <c r="L450" s="22"/>
      <c r="M450" s="22"/>
      <c r="N450" s="22"/>
      <c r="O450" s="23"/>
      <c r="P450" s="20"/>
      <c r="Q450" s="22"/>
      <c r="R450" s="22"/>
      <c r="S450" s="22"/>
    </row>
    <row r="451" spans="2:19" ht="13.5">
      <c r="B451" s="22"/>
      <c r="C451" s="26"/>
      <c r="D451" s="20"/>
      <c r="E451" s="27"/>
      <c r="F451" s="20"/>
      <c r="G451" s="20"/>
      <c r="H451" s="20"/>
      <c r="I451" s="28"/>
      <c r="J451" s="21"/>
      <c r="K451" s="21"/>
      <c r="L451" s="22"/>
      <c r="M451" s="22"/>
      <c r="N451" s="22"/>
      <c r="O451" s="23"/>
      <c r="P451" s="20"/>
      <c r="Q451" s="22"/>
      <c r="R451" s="22"/>
      <c r="S451" s="22"/>
    </row>
    <row r="452" spans="2:19" ht="13.5">
      <c r="B452" s="22"/>
      <c r="C452" s="26"/>
      <c r="D452" s="20"/>
      <c r="E452" s="27"/>
      <c r="F452" s="20"/>
      <c r="G452" s="20"/>
      <c r="H452" s="20"/>
      <c r="I452" s="28"/>
      <c r="J452" s="21"/>
      <c r="K452" s="21"/>
      <c r="L452" s="22"/>
      <c r="M452" s="22"/>
      <c r="N452" s="22"/>
      <c r="O452" s="23"/>
      <c r="P452" s="20"/>
      <c r="Q452" s="22"/>
      <c r="R452" s="22"/>
      <c r="S452" s="22"/>
    </row>
    <row r="453" spans="2:19" ht="13.5">
      <c r="B453" s="22"/>
      <c r="C453" s="26"/>
      <c r="D453" s="20"/>
      <c r="E453" s="27"/>
      <c r="F453" s="20"/>
      <c r="G453" s="20"/>
      <c r="H453" s="20"/>
      <c r="I453" s="28"/>
      <c r="J453" s="21"/>
      <c r="K453" s="21"/>
      <c r="L453" s="22"/>
      <c r="M453" s="22"/>
      <c r="N453" s="22"/>
      <c r="O453" s="23"/>
      <c r="P453" s="20"/>
      <c r="Q453" s="22"/>
      <c r="R453" s="22"/>
      <c r="S453" s="22"/>
    </row>
    <row r="454" spans="2:19" ht="13.5">
      <c r="B454" s="22"/>
      <c r="C454" s="26"/>
      <c r="D454" s="20"/>
      <c r="E454" s="27"/>
      <c r="F454" s="20"/>
      <c r="G454" s="20"/>
      <c r="H454" s="20"/>
      <c r="I454" s="28"/>
      <c r="J454" s="21"/>
      <c r="K454" s="21"/>
      <c r="L454" s="22"/>
      <c r="M454" s="22"/>
      <c r="N454" s="22"/>
      <c r="O454" s="23"/>
      <c r="P454" s="20"/>
      <c r="Q454" s="22"/>
      <c r="R454" s="22"/>
      <c r="S454" s="22"/>
    </row>
    <row r="455" spans="2:19" ht="13.5">
      <c r="B455" s="22"/>
      <c r="C455" s="26"/>
      <c r="D455" s="20"/>
      <c r="E455" s="27"/>
      <c r="F455" s="20"/>
      <c r="G455" s="20"/>
      <c r="H455" s="20"/>
      <c r="I455" s="28"/>
      <c r="J455" s="21"/>
      <c r="K455" s="21"/>
      <c r="L455" s="22"/>
      <c r="M455" s="22"/>
      <c r="N455" s="22"/>
      <c r="O455" s="23"/>
      <c r="P455" s="20"/>
      <c r="Q455" s="22"/>
      <c r="R455" s="22"/>
      <c r="S455" s="22"/>
    </row>
    <row r="456" spans="2:19" ht="13.5">
      <c r="B456" s="22"/>
      <c r="C456" s="26"/>
      <c r="D456" s="20"/>
      <c r="E456" s="27"/>
      <c r="F456" s="20"/>
      <c r="G456" s="20"/>
      <c r="H456" s="20"/>
      <c r="I456" s="28"/>
      <c r="J456" s="21"/>
      <c r="K456" s="21"/>
      <c r="L456" s="22"/>
      <c r="M456" s="22"/>
      <c r="N456" s="22"/>
      <c r="O456" s="23"/>
      <c r="P456" s="20"/>
      <c r="Q456" s="22"/>
      <c r="R456" s="22"/>
      <c r="S456" s="22"/>
    </row>
    <row r="457" spans="2:19" ht="13.5">
      <c r="B457" s="22"/>
      <c r="C457" s="26"/>
      <c r="D457" s="20"/>
      <c r="E457" s="27"/>
      <c r="F457" s="20"/>
      <c r="G457" s="20"/>
      <c r="H457" s="20"/>
      <c r="I457" s="28"/>
      <c r="J457" s="21"/>
      <c r="K457" s="21"/>
      <c r="L457" s="22"/>
      <c r="M457" s="22"/>
      <c r="N457" s="22"/>
      <c r="O457" s="23"/>
      <c r="P457" s="20"/>
      <c r="Q457" s="22"/>
      <c r="R457" s="22"/>
      <c r="S457" s="22"/>
    </row>
    <row r="458" spans="2:19" ht="13.5">
      <c r="B458" s="22"/>
      <c r="C458" s="26"/>
      <c r="D458" s="20"/>
      <c r="E458" s="27"/>
      <c r="F458" s="20"/>
      <c r="G458" s="20"/>
      <c r="H458" s="20"/>
      <c r="I458" s="28"/>
      <c r="J458" s="21"/>
      <c r="K458" s="21"/>
      <c r="L458" s="22"/>
      <c r="M458" s="22"/>
      <c r="N458" s="22"/>
      <c r="O458" s="23"/>
      <c r="P458" s="20"/>
      <c r="Q458" s="22"/>
      <c r="R458" s="22"/>
      <c r="S458" s="22"/>
    </row>
    <row r="459" spans="2:19" ht="13.5">
      <c r="B459" s="22"/>
      <c r="C459" s="26"/>
      <c r="D459" s="20"/>
      <c r="E459" s="27"/>
      <c r="F459" s="20"/>
      <c r="G459" s="20"/>
      <c r="H459" s="20"/>
      <c r="I459" s="28"/>
      <c r="J459" s="21"/>
      <c r="K459" s="21"/>
      <c r="L459" s="22"/>
      <c r="M459" s="22"/>
      <c r="N459" s="22"/>
      <c r="O459" s="23"/>
      <c r="P459" s="20"/>
      <c r="Q459" s="22"/>
      <c r="R459" s="22"/>
      <c r="S459" s="22"/>
    </row>
    <row r="460" spans="2:19" ht="13.5">
      <c r="B460" s="22"/>
      <c r="C460" s="26"/>
      <c r="D460" s="20"/>
      <c r="E460" s="27"/>
      <c r="F460" s="20"/>
      <c r="G460" s="20"/>
      <c r="H460" s="20"/>
      <c r="I460" s="28"/>
      <c r="J460" s="21"/>
      <c r="K460" s="21"/>
      <c r="L460" s="22"/>
      <c r="M460" s="22"/>
      <c r="N460" s="22"/>
      <c r="O460" s="23"/>
      <c r="P460" s="20"/>
      <c r="Q460" s="22"/>
      <c r="R460" s="22"/>
      <c r="S460" s="22"/>
    </row>
    <row r="461" spans="2:19" ht="13.5">
      <c r="B461" s="22"/>
      <c r="C461" s="26"/>
      <c r="D461" s="20"/>
      <c r="E461" s="27"/>
      <c r="F461" s="20"/>
      <c r="G461" s="20"/>
      <c r="H461" s="20"/>
      <c r="I461" s="28"/>
      <c r="J461" s="21"/>
      <c r="K461" s="21"/>
      <c r="L461" s="22"/>
      <c r="M461" s="22"/>
      <c r="N461" s="22"/>
      <c r="O461" s="23"/>
      <c r="P461" s="20"/>
      <c r="Q461" s="22"/>
      <c r="R461" s="22"/>
      <c r="S461" s="22"/>
    </row>
    <row r="462" spans="2:19" ht="13.5">
      <c r="B462" s="22"/>
      <c r="C462" s="26"/>
      <c r="D462" s="20"/>
      <c r="E462" s="27"/>
      <c r="F462" s="20"/>
      <c r="G462" s="20"/>
      <c r="H462" s="20"/>
      <c r="I462" s="28"/>
      <c r="J462" s="21"/>
      <c r="K462" s="21"/>
      <c r="L462" s="22"/>
      <c r="M462" s="22"/>
      <c r="N462" s="22"/>
      <c r="O462" s="23"/>
      <c r="P462" s="20"/>
      <c r="Q462" s="22"/>
      <c r="R462" s="22"/>
      <c r="S462" s="22"/>
    </row>
    <row r="463" spans="2:19" ht="13.5">
      <c r="B463" s="22"/>
      <c r="C463" s="26"/>
      <c r="D463" s="20"/>
      <c r="E463" s="27"/>
      <c r="F463" s="20"/>
      <c r="G463" s="20"/>
      <c r="H463" s="20"/>
      <c r="I463" s="28"/>
      <c r="J463" s="21"/>
      <c r="K463" s="21"/>
      <c r="L463" s="22"/>
      <c r="M463" s="22"/>
      <c r="N463" s="22"/>
      <c r="O463" s="23"/>
      <c r="P463" s="20"/>
      <c r="Q463" s="22"/>
      <c r="R463" s="22"/>
      <c r="S463" s="22"/>
    </row>
    <row r="464" spans="2:19" ht="13.5">
      <c r="B464" s="22"/>
      <c r="C464" s="26"/>
      <c r="D464" s="20"/>
      <c r="E464" s="27"/>
      <c r="F464" s="20"/>
      <c r="G464" s="20"/>
      <c r="H464" s="20"/>
      <c r="I464" s="28"/>
      <c r="J464" s="21"/>
      <c r="K464" s="21"/>
      <c r="L464" s="22"/>
      <c r="M464" s="22"/>
      <c r="N464" s="22"/>
      <c r="O464" s="23"/>
      <c r="P464" s="20"/>
      <c r="Q464" s="22"/>
      <c r="R464" s="22"/>
      <c r="S464" s="22"/>
    </row>
    <row r="465" spans="2:19" ht="13.5">
      <c r="B465" s="22"/>
      <c r="C465" s="26"/>
      <c r="D465" s="20"/>
      <c r="E465" s="27"/>
      <c r="F465" s="20"/>
      <c r="G465" s="20"/>
      <c r="H465" s="20"/>
      <c r="I465" s="28"/>
      <c r="J465" s="21"/>
      <c r="K465" s="21"/>
      <c r="L465" s="22"/>
      <c r="M465" s="22"/>
      <c r="N465" s="22"/>
      <c r="O465" s="23"/>
      <c r="P465" s="20"/>
      <c r="Q465" s="22"/>
      <c r="R465" s="22"/>
      <c r="S465" s="22"/>
    </row>
    <row r="466" spans="2:19" ht="13.5">
      <c r="B466" s="22"/>
      <c r="C466" s="26"/>
      <c r="D466" s="20"/>
      <c r="E466" s="27"/>
      <c r="F466" s="20"/>
      <c r="G466" s="20"/>
      <c r="H466" s="20"/>
      <c r="I466" s="28"/>
      <c r="J466" s="21"/>
      <c r="K466" s="21"/>
      <c r="L466" s="22"/>
      <c r="M466" s="22"/>
      <c r="N466" s="22"/>
      <c r="O466" s="23"/>
      <c r="P466" s="20"/>
      <c r="Q466" s="22"/>
      <c r="R466" s="22"/>
      <c r="S466" s="22"/>
    </row>
    <row r="467" spans="2:19" ht="13.5">
      <c r="B467" s="22"/>
      <c r="C467" s="26"/>
      <c r="D467" s="20"/>
      <c r="E467" s="27"/>
      <c r="F467" s="20"/>
      <c r="G467" s="20"/>
      <c r="H467" s="20"/>
      <c r="I467" s="28"/>
      <c r="J467" s="21"/>
      <c r="K467" s="21"/>
      <c r="L467" s="22"/>
      <c r="M467" s="22"/>
      <c r="N467" s="22"/>
      <c r="O467" s="23"/>
      <c r="P467" s="20"/>
      <c r="Q467" s="22"/>
      <c r="R467" s="22"/>
      <c r="S467" s="22"/>
    </row>
    <row r="468" spans="2:19" ht="13.5">
      <c r="B468" s="22"/>
      <c r="C468" s="26"/>
      <c r="D468" s="20"/>
      <c r="E468" s="27"/>
      <c r="F468" s="20"/>
      <c r="G468" s="20"/>
      <c r="H468" s="20"/>
      <c r="I468" s="28"/>
      <c r="J468" s="21"/>
      <c r="K468" s="21"/>
      <c r="L468" s="22"/>
      <c r="M468" s="22"/>
      <c r="N468" s="22"/>
      <c r="O468" s="23"/>
      <c r="P468" s="20"/>
      <c r="Q468" s="22"/>
      <c r="R468" s="22"/>
      <c r="S468" s="22"/>
    </row>
    <row r="469" spans="2:19" ht="13.5">
      <c r="B469" s="22"/>
      <c r="C469" s="26"/>
      <c r="D469" s="20"/>
      <c r="E469" s="27"/>
      <c r="F469" s="20"/>
      <c r="G469" s="20"/>
      <c r="H469" s="20"/>
      <c r="I469" s="28"/>
      <c r="J469" s="21"/>
      <c r="K469" s="21"/>
      <c r="L469" s="22"/>
      <c r="M469" s="22"/>
      <c r="N469" s="22"/>
      <c r="O469" s="23"/>
      <c r="P469" s="20"/>
      <c r="Q469" s="22"/>
      <c r="R469" s="22"/>
      <c r="S469" s="22"/>
    </row>
    <row r="470" spans="2:19" ht="13.5">
      <c r="B470" s="22"/>
      <c r="C470" s="26"/>
      <c r="D470" s="20"/>
      <c r="E470" s="27"/>
      <c r="F470" s="20"/>
      <c r="G470" s="20"/>
      <c r="H470" s="20"/>
      <c r="I470" s="28"/>
      <c r="J470" s="21"/>
      <c r="K470" s="21"/>
      <c r="L470" s="22"/>
      <c r="M470" s="22"/>
      <c r="N470" s="22"/>
      <c r="O470" s="23"/>
      <c r="P470" s="20"/>
      <c r="Q470" s="22"/>
      <c r="R470" s="22"/>
      <c r="S470" s="22"/>
    </row>
    <row r="471" spans="2:19" ht="13.5">
      <c r="B471" s="22"/>
      <c r="C471" s="26"/>
      <c r="D471" s="20"/>
      <c r="E471" s="27"/>
      <c r="F471" s="20"/>
      <c r="G471" s="20"/>
      <c r="H471" s="20"/>
      <c r="I471" s="28"/>
      <c r="J471" s="21"/>
      <c r="K471" s="21"/>
      <c r="L471" s="22"/>
      <c r="M471" s="22"/>
      <c r="N471" s="22"/>
      <c r="O471" s="23"/>
      <c r="P471" s="20"/>
      <c r="Q471" s="22"/>
      <c r="R471" s="22"/>
      <c r="S471" s="22"/>
    </row>
    <row r="472" spans="2:19" ht="13.5">
      <c r="B472" s="22"/>
      <c r="C472" s="26"/>
      <c r="D472" s="20"/>
      <c r="E472" s="27"/>
      <c r="F472" s="20"/>
      <c r="G472" s="20"/>
      <c r="H472" s="20"/>
      <c r="I472" s="28"/>
      <c r="J472" s="21"/>
      <c r="K472" s="21"/>
      <c r="L472" s="22"/>
      <c r="M472" s="22"/>
      <c r="N472" s="22"/>
      <c r="O472" s="23"/>
      <c r="P472" s="20"/>
      <c r="Q472" s="22"/>
      <c r="R472" s="22"/>
      <c r="S472" s="22"/>
    </row>
    <row r="473" spans="2:19" ht="13.5">
      <c r="B473" s="22"/>
      <c r="C473" s="26"/>
      <c r="D473" s="20"/>
      <c r="E473" s="27"/>
      <c r="F473" s="20"/>
      <c r="G473" s="20"/>
      <c r="H473" s="20"/>
      <c r="I473" s="28"/>
      <c r="J473" s="21"/>
      <c r="K473" s="21"/>
      <c r="L473" s="22"/>
      <c r="M473" s="22"/>
      <c r="N473" s="22"/>
      <c r="O473" s="23"/>
      <c r="P473" s="20"/>
      <c r="Q473" s="22"/>
      <c r="R473" s="22"/>
      <c r="S473" s="22"/>
    </row>
    <row r="474" spans="2:19" ht="13.5">
      <c r="B474" s="22"/>
      <c r="C474" s="26"/>
      <c r="D474" s="20"/>
      <c r="E474" s="27"/>
      <c r="F474" s="20"/>
      <c r="G474" s="20"/>
      <c r="H474" s="20"/>
      <c r="I474" s="28"/>
      <c r="J474" s="21"/>
      <c r="K474" s="21"/>
      <c r="L474" s="22"/>
      <c r="M474" s="22"/>
      <c r="N474" s="22"/>
      <c r="O474" s="23"/>
      <c r="P474" s="20"/>
      <c r="Q474" s="22"/>
      <c r="R474" s="22"/>
      <c r="S474" s="22"/>
    </row>
    <row r="475" spans="2:19" ht="13.5">
      <c r="B475" s="22"/>
      <c r="C475" s="26"/>
      <c r="D475" s="20"/>
      <c r="E475" s="27"/>
      <c r="F475" s="20"/>
      <c r="G475" s="20"/>
      <c r="H475" s="20"/>
      <c r="I475" s="28"/>
      <c r="J475" s="21"/>
      <c r="K475" s="21"/>
      <c r="L475" s="22"/>
      <c r="M475" s="22"/>
      <c r="N475" s="22"/>
      <c r="O475" s="23"/>
      <c r="P475" s="20"/>
      <c r="Q475" s="22"/>
      <c r="R475" s="22"/>
      <c r="S475" s="22"/>
    </row>
    <row r="476" spans="2:19" ht="13.5">
      <c r="B476" s="22"/>
      <c r="C476" s="26"/>
      <c r="D476" s="20"/>
      <c r="E476" s="27"/>
      <c r="F476" s="20"/>
      <c r="G476" s="20"/>
      <c r="H476" s="20"/>
      <c r="I476" s="28"/>
      <c r="J476" s="21"/>
      <c r="K476" s="21"/>
      <c r="L476" s="22"/>
      <c r="M476" s="22"/>
      <c r="N476" s="22"/>
      <c r="O476" s="23"/>
      <c r="P476" s="20"/>
      <c r="Q476" s="22"/>
      <c r="R476" s="22"/>
      <c r="S476" s="22"/>
    </row>
    <row r="477" spans="2:19" ht="13.5">
      <c r="B477" s="22"/>
      <c r="C477" s="26"/>
      <c r="D477" s="20"/>
      <c r="E477" s="27"/>
      <c r="F477" s="20"/>
      <c r="G477" s="20"/>
      <c r="H477" s="20"/>
      <c r="I477" s="28"/>
      <c r="J477" s="21"/>
      <c r="K477" s="21"/>
      <c r="L477" s="22"/>
      <c r="M477" s="22"/>
      <c r="N477" s="22"/>
      <c r="O477" s="23"/>
      <c r="P477" s="20"/>
      <c r="Q477" s="22"/>
      <c r="R477" s="22"/>
      <c r="S477" s="22"/>
    </row>
    <row r="478" spans="2:19" ht="13.5">
      <c r="B478" s="22"/>
      <c r="C478" s="26"/>
      <c r="D478" s="20"/>
      <c r="E478" s="27"/>
      <c r="F478" s="20"/>
      <c r="G478" s="20"/>
      <c r="H478" s="20"/>
      <c r="I478" s="28"/>
      <c r="J478" s="21"/>
      <c r="K478" s="21"/>
      <c r="L478" s="22"/>
      <c r="M478" s="22"/>
      <c r="N478" s="22"/>
      <c r="O478" s="23"/>
      <c r="P478" s="20"/>
      <c r="Q478" s="22"/>
      <c r="R478" s="22"/>
      <c r="S478" s="22"/>
    </row>
    <row r="479" spans="2:19" ht="13.5">
      <c r="B479" s="22"/>
      <c r="C479" s="26"/>
      <c r="D479" s="20"/>
      <c r="E479" s="27"/>
      <c r="F479" s="20"/>
      <c r="G479" s="20"/>
      <c r="H479" s="20"/>
      <c r="I479" s="28"/>
      <c r="J479" s="21"/>
      <c r="K479" s="21"/>
      <c r="L479" s="22"/>
      <c r="M479" s="22"/>
      <c r="N479" s="22"/>
      <c r="O479" s="23"/>
      <c r="P479" s="20"/>
      <c r="Q479" s="22"/>
      <c r="R479" s="22"/>
      <c r="S479" s="22"/>
    </row>
    <row r="480" spans="2:19" ht="13.5">
      <c r="B480" s="22"/>
      <c r="C480" s="26"/>
      <c r="D480" s="20"/>
      <c r="E480" s="27"/>
      <c r="F480" s="20"/>
      <c r="G480" s="20"/>
      <c r="H480" s="20"/>
      <c r="I480" s="28"/>
      <c r="J480" s="21"/>
      <c r="K480" s="21"/>
      <c r="L480" s="22"/>
      <c r="M480" s="22"/>
      <c r="N480" s="22"/>
      <c r="O480" s="23"/>
      <c r="P480" s="20"/>
      <c r="Q480" s="22"/>
      <c r="R480" s="22"/>
      <c r="S480" s="22"/>
    </row>
    <row r="481" spans="2:19" ht="13.5">
      <c r="B481" s="22"/>
      <c r="C481" s="26"/>
      <c r="D481" s="20"/>
      <c r="E481" s="27"/>
      <c r="F481" s="20"/>
      <c r="G481" s="20"/>
      <c r="H481" s="20"/>
      <c r="I481" s="28"/>
      <c r="J481" s="21"/>
      <c r="K481" s="21"/>
      <c r="L481" s="22"/>
      <c r="M481" s="22"/>
      <c r="N481" s="22"/>
      <c r="O481" s="23"/>
      <c r="P481" s="20"/>
      <c r="Q481" s="22"/>
      <c r="R481" s="22"/>
      <c r="S481" s="22"/>
    </row>
    <row r="482" spans="2:19" ht="13.5">
      <c r="B482" s="22"/>
      <c r="C482" s="26"/>
      <c r="D482" s="20"/>
      <c r="E482" s="27"/>
      <c r="F482" s="20"/>
      <c r="G482" s="20"/>
      <c r="H482" s="20"/>
      <c r="I482" s="28"/>
      <c r="J482" s="21"/>
      <c r="K482" s="21"/>
      <c r="L482" s="22"/>
      <c r="M482" s="22"/>
      <c r="N482" s="22"/>
      <c r="O482" s="23"/>
      <c r="P482" s="20"/>
      <c r="Q482" s="22"/>
      <c r="R482" s="22"/>
      <c r="S482" s="22"/>
    </row>
    <row r="483" spans="2:19" ht="13.5">
      <c r="B483" s="22"/>
      <c r="C483" s="26"/>
      <c r="D483" s="20"/>
      <c r="E483" s="27"/>
      <c r="F483" s="20"/>
      <c r="G483" s="20"/>
      <c r="H483" s="20"/>
      <c r="I483" s="28"/>
      <c r="J483" s="21"/>
      <c r="K483" s="21"/>
      <c r="L483" s="22"/>
      <c r="M483" s="22"/>
      <c r="N483" s="22"/>
      <c r="O483" s="23"/>
      <c r="P483" s="20"/>
      <c r="Q483" s="22"/>
      <c r="R483" s="22"/>
      <c r="S483" s="22"/>
    </row>
    <row r="484" spans="2:19" ht="13.5">
      <c r="B484" s="22"/>
      <c r="C484" s="26"/>
      <c r="D484" s="20"/>
      <c r="E484" s="27"/>
      <c r="F484" s="20"/>
      <c r="G484" s="20"/>
      <c r="H484" s="20"/>
      <c r="I484" s="28"/>
      <c r="J484" s="21"/>
      <c r="K484" s="21"/>
      <c r="L484" s="22"/>
      <c r="M484" s="22"/>
      <c r="N484" s="22"/>
      <c r="O484" s="23"/>
      <c r="P484" s="20"/>
      <c r="Q484" s="22"/>
      <c r="R484" s="22"/>
      <c r="S484" s="22"/>
    </row>
    <row r="485" spans="2:19" ht="13.5">
      <c r="B485" s="22"/>
      <c r="C485" s="26"/>
      <c r="D485" s="20"/>
      <c r="E485" s="27"/>
      <c r="F485" s="20"/>
      <c r="G485" s="20"/>
      <c r="H485" s="20"/>
      <c r="I485" s="28"/>
      <c r="J485" s="21"/>
      <c r="K485" s="21"/>
      <c r="L485" s="22"/>
      <c r="M485" s="22"/>
      <c r="N485" s="22"/>
      <c r="O485" s="23"/>
      <c r="P485" s="20"/>
      <c r="Q485" s="22"/>
      <c r="R485" s="22"/>
      <c r="S485" s="22"/>
    </row>
    <row r="486" spans="2:19" ht="13.5">
      <c r="B486" s="22"/>
      <c r="C486" s="26"/>
      <c r="D486" s="20"/>
      <c r="E486" s="27"/>
      <c r="F486" s="20"/>
      <c r="G486" s="20"/>
      <c r="H486" s="20"/>
      <c r="I486" s="28"/>
      <c r="J486" s="21"/>
      <c r="K486" s="21"/>
      <c r="L486" s="22"/>
      <c r="M486" s="22"/>
      <c r="N486" s="22"/>
      <c r="O486" s="23"/>
      <c r="P486" s="20"/>
      <c r="Q486" s="22"/>
      <c r="R486" s="22"/>
      <c r="S486" s="22"/>
    </row>
    <row r="487" spans="2:19" ht="13.5">
      <c r="B487" s="22"/>
      <c r="C487" s="26"/>
      <c r="D487" s="20"/>
      <c r="E487" s="27"/>
      <c r="F487" s="20"/>
      <c r="G487" s="20"/>
      <c r="H487" s="20"/>
      <c r="I487" s="28"/>
      <c r="J487" s="21"/>
      <c r="K487" s="21"/>
      <c r="L487" s="22"/>
      <c r="M487" s="22"/>
      <c r="N487" s="22"/>
      <c r="O487" s="23"/>
      <c r="P487" s="20"/>
      <c r="Q487" s="22"/>
      <c r="R487" s="22"/>
      <c r="S487" s="22"/>
    </row>
    <row r="488" spans="2:19" ht="13.5">
      <c r="B488" s="22"/>
      <c r="C488" s="26"/>
      <c r="D488" s="20"/>
      <c r="E488" s="27"/>
      <c r="F488" s="20"/>
      <c r="G488" s="20"/>
      <c r="H488" s="20"/>
      <c r="I488" s="28"/>
      <c r="J488" s="21"/>
      <c r="K488" s="21"/>
      <c r="L488" s="22"/>
      <c r="M488" s="22"/>
      <c r="N488" s="22"/>
      <c r="O488" s="23"/>
      <c r="P488" s="20"/>
      <c r="Q488" s="22"/>
      <c r="R488" s="22"/>
      <c r="S488" s="22"/>
    </row>
    <row r="489" spans="2:19" ht="13.5">
      <c r="B489" s="22"/>
      <c r="C489" s="26"/>
      <c r="D489" s="20"/>
      <c r="E489" s="27"/>
      <c r="F489" s="20"/>
      <c r="G489" s="20"/>
      <c r="H489" s="20"/>
      <c r="I489" s="28"/>
      <c r="J489" s="21"/>
      <c r="K489" s="21"/>
      <c r="L489" s="22"/>
      <c r="M489" s="22"/>
      <c r="N489" s="22"/>
      <c r="O489" s="23"/>
      <c r="P489" s="20"/>
      <c r="Q489" s="22"/>
      <c r="R489" s="22"/>
      <c r="S489" s="22"/>
    </row>
    <row r="490" spans="2:19" ht="13.5">
      <c r="B490" s="22"/>
      <c r="C490" s="26"/>
      <c r="D490" s="20"/>
      <c r="E490" s="27"/>
      <c r="F490" s="20"/>
      <c r="G490" s="20"/>
      <c r="H490" s="20"/>
      <c r="I490" s="28"/>
      <c r="J490" s="21"/>
      <c r="K490" s="21"/>
      <c r="L490" s="22"/>
      <c r="M490" s="22"/>
      <c r="N490" s="22"/>
      <c r="O490" s="23"/>
      <c r="P490" s="20"/>
      <c r="Q490" s="22"/>
      <c r="R490" s="22"/>
      <c r="S490" s="22"/>
    </row>
    <row r="491" spans="2:19" ht="13.5">
      <c r="B491" s="22"/>
      <c r="C491" s="26"/>
      <c r="D491" s="20"/>
      <c r="E491" s="27"/>
      <c r="F491" s="20"/>
      <c r="G491" s="20"/>
      <c r="H491" s="20"/>
      <c r="I491" s="28"/>
      <c r="J491" s="21"/>
      <c r="K491" s="21"/>
      <c r="L491" s="22"/>
      <c r="M491" s="22"/>
      <c r="N491" s="22"/>
      <c r="O491" s="23"/>
      <c r="P491" s="20"/>
      <c r="Q491" s="22"/>
      <c r="R491" s="22"/>
      <c r="S491" s="22"/>
    </row>
    <row r="492" spans="2:19" ht="13.5">
      <c r="B492" s="22"/>
      <c r="C492" s="26"/>
      <c r="D492" s="20"/>
      <c r="E492" s="27"/>
      <c r="F492" s="20"/>
      <c r="G492" s="20"/>
      <c r="H492" s="20"/>
      <c r="I492" s="28"/>
      <c r="J492" s="21"/>
      <c r="K492" s="21"/>
      <c r="L492" s="22"/>
      <c r="M492" s="22"/>
      <c r="N492" s="22"/>
      <c r="O492" s="23"/>
      <c r="P492" s="20"/>
      <c r="Q492" s="22"/>
      <c r="R492" s="22"/>
      <c r="S492" s="22"/>
    </row>
    <row r="493" spans="2:19" ht="13.5">
      <c r="B493" s="22"/>
      <c r="C493" s="26"/>
      <c r="D493" s="20"/>
      <c r="E493" s="27"/>
      <c r="F493" s="20"/>
      <c r="G493" s="20"/>
      <c r="H493" s="20"/>
      <c r="I493" s="28"/>
      <c r="J493" s="21"/>
      <c r="K493" s="21"/>
      <c r="L493" s="22"/>
      <c r="M493" s="22"/>
      <c r="N493" s="22"/>
      <c r="O493" s="23"/>
      <c r="P493" s="20"/>
      <c r="Q493" s="22"/>
      <c r="R493" s="22"/>
      <c r="S493" s="22"/>
    </row>
    <row r="494" spans="2:19" ht="13.5">
      <c r="B494" s="22"/>
      <c r="C494" s="26"/>
      <c r="D494" s="20"/>
      <c r="E494" s="27"/>
      <c r="F494" s="20"/>
      <c r="G494" s="20"/>
      <c r="H494" s="20"/>
      <c r="I494" s="28"/>
      <c r="J494" s="21"/>
      <c r="K494" s="21"/>
      <c r="L494" s="22"/>
      <c r="M494" s="22"/>
      <c r="N494" s="22"/>
      <c r="O494" s="23"/>
      <c r="P494" s="20"/>
      <c r="Q494" s="22"/>
      <c r="R494" s="22"/>
      <c r="S494" s="22"/>
    </row>
    <row r="495" spans="2:19" ht="13.5">
      <c r="B495" s="22"/>
      <c r="C495" s="26"/>
      <c r="D495" s="20"/>
      <c r="E495" s="27"/>
      <c r="F495" s="20"/>
      <c r="G495" s="20"/>
      <c r="H495" s="20"/>
      <c r="I495" s="28"/>
      <c r="J495" s="21"/>
      <c r="K495" s="21"/>
      <c r="L495" s="22"/>
      <c r="M495" s="22"/>
      <c r="N495" s="22"/>
      <c r="O495" s="23"/>
      <c r="P495" s="20"/>
      <c r="Q495" s="22"/>
      <c r="R495" s="22"/>
      <c r="S495" s="22"/>
    </row>
    <row r="496" spans="2:19" ht="13.5">
      <c r="B496" s="22"/>
      <c r="C496" s="26"/>
      <c r="D496" s="20"/>
      <c r="E496" s="27"/>
      <c r="F496" s="20"/>
      <c r="G496" s="20"/>
      <c r="H496" s="20"/>
      <c r="I496" s="28"/>
      <c r="J496" s="21"/>
      <c r="K496" s="21"/>
      <c r="L496" s="22"/>
      <c r="M496" s="22"/>
      <c r="N496" s="22"/>
      <c r="O496" s="23"/>
      <c r="P496" s="20"/>
      <c r="Q496" s="22"/>
      <c r="R496" s="22"/>
      <c r="S496" s="22"/>
    </row>
    <row r="497" spans="2:19" ht="13.5">
      <c r="B497" s="22"/>
      <c r="C497" s="26"/>
      <c r="D497" s="20"/>
      <c r="E497" s="27"/>
      <c r="F497" s="20"/>
      <c r="G497" s="20"/>
      <c r="H497" s="20"/>
      <c r="I497" s="28"/>
      <c r="J497" s="21"/>
      <c r="K497" s="21"/>
      <c r="L497" s="22"/>
      <c r="M497" s="22"/>
      <c r="N497" s="22"/>
      <c r="O497" s="23"/>
      <c r="P497" s="20"/>
      <c r="Q497" s="22"/>
      <c r="R497" s="22"/>
      <c r="S497" s="22"/>
    </row>
    <row r="498" spans="2:19" ht="13.5">
      <c r="B498" s="22"/>
      <c r="C498" s="26"/>
      <c r="D498" s="20"/>
      <c r="E498" s="27"/>
      <c r="F498" s="20"/>
      <c r="G498" s="20"/>
      <c r="H498" s="20"/>
      <c r="I498" s="28"/>
      <c r="J498" s="21"/>
      <c r="K498" s="21"/>
      <c r="L498" s="22"/>
      <c r="M498" s="22"/>
      <c r="N498" s="22"/>
      <c r="O498" s="23"/>
      <c r="P498" s="20"/>
      <c r="Q498" s="22"/>
      <c r="R498" s="22"/>
      <c r="S498" s="22"/>
    </row>
    <row r="499" spans="2:19" ht="13.5">
      <c r="B499" s="22"/>
      <c r="C499" s="26"/>
      <c r="D499" s="20"/>
      <c r="E499" s="27"/>
      <c r="F499" s="20"/>
      <c r="G499" s="20"/>
      <c r="H499" s="20"/>
      <c r="I499" s="28"/>
      <c r="J499" s="21"/>
      <c r="K499" s="21"/>
      <c r="L499" s="22"/>
      <c r="M499" s="22"/>
      <c r="N499" s="22"/>
      <c r="O499" s="23"/>
      <c r="P499" s="20"/>
      <c r="Q499" s="22"/>
      <c r="R499" s="22"/>
      <c r="S499" s="22"/>
    </row>
    <row r="500" spans="2:19" ht="13.5">
      <c r="B500" s="22"/>
      <c r="C500" s="26"/>
      <c r="D500" s="20"/>
      <c r="E500" s="27"/>
      <c r="F500" s="20"/>
      <c r="G500" s="20"/>
      <c r="H500" s="20"/>
      <c r="I500" s="28"/>
      <c r="J500" s="21"/>
      <c r="K500" s="21"/>
      <c r="L500" s="22"/>
      <c r="M500" s="22"/>
      <c r="N500" s="22"/>
      <c r="O500" s="23"/>
      <c r="P500" s="20"/>
      <c r="Q500" s="22"/>
      <c r="R500" s="22"/>
      <c r="S500" s="22"/>
    </row>
    <row r="501" spans="2:19" ht="13.5">
      <c r="B501" s="22"/>
      <c r="C501" s="26"/>
      <c r="D501" s="20"/>
      <c r="E501" s="27"/>
      <c r="F501" s="20"/>
      <c r="G501" s="20"/>
      <c r="H501" s="20"/>
      <c r="I501" s="28"/>
      <c r="J501" s="21"/>
      <c r="K501" s="21"/>
      <c r="L501" s="22"/>
      <c r="M501" s="22"/>
      <c r="N501" s="22"/>
      <c r="O501" s="23"/>
      <c r="P501" s="20"/>
      <c r="Q501" s="22"/>
      <c r="R501" s="22"/>
      <c r="S501" s="22"/>
    </row>
    <row r="502" spans="2:19" ht="13.5">
      <c r="B502" s="22"/>
      <c r="C502" s="26"/>
      <c r="D502" s="20"/>
      <c r="E502" s="27"/>
      <c r="F502" s="20"/>
      <c r="G502" s="20"/>
      <c r="H502" s="20"/>
      <c r="I502" s="28"/>
      <c r="J502" s="21"/>
      <c r="K502" s="21"/>
      <c r="L502" s="22"/>
      <c r="M502" s="22"/>
      <c r="N502" s="22"/>
      <c r="O502" s="23"/>
      <c r="P502" s="20"/>
      <c r="Q502" s="22"/>
      <c r="R502" s="22"/>
      <c r="S502" s="22"/>
    </row>
    <row r="503" spans="2:19" ht="13.5">
      <c r="B503" s="22"/>
      <c r="C503" s="26"/>
      <c r="D503" s="20"/>
      <c r="E503" s="27"/>
      <c r="F503" s="20"/>
      <c r="G503" s="20"/>
      <c r="H503" s="20"/>
      <c r="I503" s="28"/>
      <c r="J503" s="21"/>
      <c r="K503" s="21"/>
      <c r="L503" s="22"/>
      <c r="M503" s="22"/>
      <c r="N503" s="22"/>
      <c r="O503" s="23"/>
      <c r="P503" s="20"/>
      <c r="Q503" s="22"/>
      <c r="R503" s="22"/>
      <c r="S503" s="22"/>
    </row>
    <row r="504" spans="2:19" ht="13.5">
      <c r="B504" s="22"/>
      <c r="C504" s="26"/>
      <c r="D504" s="20"/>
      <c r="E504" s="27"/>
      <c r="F504" s="20"/>
      <c r="G504" s="20"/>
      <c r="H504" s="20"/>
      <c r="I504" s="28"/>
      <c r="J504" s="21"/>
      <c r="K504" s="21"/>
      <c r="L504" s="22"/>
      <c r="M504" s="22"/>
      <c r="N504" s="22"/>
      <c r="O504" s="23"/>
      <c r="P504" s="20"/>
      <c r="Q504" s="22"/>
      <c r="R504" s="22"/>
      <c r="S504" s="22"/>
    </row>
    <row r="505" spans="2:19" ht="13.5">
      <c r="B505" s="22"/>
      <c r="C505" s="26"/>
      <c r="D505" s="20"/>
      <c r="E505" s="27"/>
      <c r="F505" s="20"/>
      <c r="G505" s="20"/>
      <c r="H505" s="20"/>
      <c r="I505" s="28"/>
      <c r="J505" s="21"/>
      <c r="K505" s="21"/>
      <c r="L505" s="22"/>
      <c r="M505" s="22"/>
      <c r="N505" s="22"/>
      <c r="O505" s="23"/>
      <c r="P505" s="20"/>
      <c r="Q505" s="22"/>
      <c r="R505" s="22"/>
      <c r="S505" s="22"/>
    </row>
    <row r="506" spans="2:19" ht="13.5">
      <c r="B506" s="22"/>
      <c r="C506" s="26"/>
      <c r="D506" s="20"/>
      <c r="E506" s="27"/>
      <c r="F506" s="20"/>
      <c r="G506" s="20"/>
      <c r="H506" s="20"/>
      <c r="I506" s="28"/>
      <c r="J506" s="21"/>
      <c r="K506" s="21"/>
      <c r="L506" s="22"/>
      <c r="M506" s="22"/>
      <c r="N506" s="22"/>
      <c r="O506" s="23"/>
      <c r="P506" s="20"/>
      <c r="Q506" s="22"/>
      <c r="R506" s="22"/>
      <c r="S506" s="22"/>
    </row>
    <row r="507" spans="2:19" ht="13.5">
      <c r="B507" s="22"/>
      <c r="C507" s="26"/>
      <c r="D507" s="20"/>
      <c r="E507" s="27"/>
      <c r="F507" s="20"/>
      <c r="G507" s="20"/>
      <c r="H507" s="20"/>
      <c r="I507" s="28"/>
      <c r="J507" s="21"/>
      <c r="K507" s="21"/>
      <c r="L507" s="22"/>
      <c r="M507" s="22"/>
      <c r="N507" s="22"/>
      <c r="O507" s="23"/>
      <c r="P507" s="20"/>
      <c r="Q507" s="22"/>
      <c r="R507" s="22"/>
      <c r="S507" s="22"/>
    </row>
    <row r="508" spans="2:19" ht="13.5">
      <c r="B508" s="22"/>
      <c r="C508" s="26"/>
      <c r="D508" s="20"/>
      <c r="E508" s="27"/>
      <c r="F508" s="20"/>
      <c r="G508" s="20"/>
      <c r="H508" s="20"/>
      <c r="I508" s="28"/>
      <c r="J508" s="21"/>
      <c r="K508" s="21"/>
      <c r="L508" s="22"/>
      <c r="M508" s="22"/>
      <c r="N508" s="22"/>
      <c r="O508" s="23"/>
      <c r="P508" s="20"/>
      <c r="Q508" s="22"/>
      <c r="R508" s="22"/>
      <c r="S508" s="22"/>
    </row>
    <row r="509" spans="2:19" ht="13.5">
      <c r="B509" s="22"/>
      <c r="C509" s="26"/>
      <c r="D509" s="20"/>
      <c r="E509" s="27"/>
      <c r="F509" s="20"/>
      <c r="G509" s="20"/>
      <c r="H509" s="20"/>
      <c r="I509" s="28"/>
      <c r="J509" s="21"/>
      <c r="K509" s="21"/>
      <c r="L509" s="22"/>
      <c r="M509" s="22"/>
      <c r="N509" s="22"/>
      <c r="O509" s="23"/>
      <c r="P509" s="20"/>
      <c r="Q509" s="22"/>
      <c r="R509" s="22"/>
      <c r="S509" s="22"/>
    </row>
    <row r="510" spans="2:19" ht="13.5">
      <c r="B510" s="22"/>
      <c r="C510" s="26"/>
      <c r="D510" s="20"/>
      <c r="E510" s="27"/>
      <c r="F510" s="20"/>
      <c r="G510" s="20"/>
      <c r="H510" s="20"/>
      <c r="I510" s="28"/>
      <c r="J510" s="21"/>
      <c r="K510" s="21"/>
      <c r="L510" s="22"/>
      <c r="M510" s="22"/>
      <c r="N510" s="22"/>
      <c r="O510" s="23"/>
      <c r="P510" s="20"/>
      <c r="Q510" s="22"/>
      <c r="R510" s="22"/>
      <c r="S510" s="22"/>
    </row>
    <row r="511" spans="2:19" ht="13.5">
      <c r="B511" s="22"/>
      <c r="C511" s="26"/>
      <c r="D511" s="20"/>
      <c r="E511" s="27"/>
      <c r="F511" s="20"/>
      <c r="G511" s="20"/>
      <c r="H511" s="20"/>
      <c r="I511" s="28"/>
      <c r="J511" s="21"/>
      <c r="K511" s="21"/>
      <c r="L511" s="22"/>
      <c r="M511" s="22"/>
      <c r="N511" s="22"/>
      <c r="O511" s="23"/>
      <c r="P511" s="20"/>
      <c r="Q511" s="22"/>
      <c r="R511" s="22"/>
      <c r="S511" s="22"/>
    </row>
    <row r="512" spans="2:19" ht="13.5">
      <c r="B512" s="22"/>
      <c r="C512" s="26"/>
      <c r="D512" s="20"/>
      <c r="E512" s="27"/>
      <c r="F512" s="20"/>
      <c r="G512" s="20"/>
      <c r="H512" s="20"/>
      <c r="I512" s="28"/>
      <c r="J512" s="21"/>
      <c r="K512" s="21"/>
      <c r="L512" s="22"/>
      <c r="M512" s="22"/>
      <c r="N512" s="22"/>
      <c r="O512" s="23"/>
      <c r="P512" s="20"/>
      <c r="Q512" s="22"/>
      <c r="R512" s="22"/>
      <c r="S512" s="22"/>
    </row>
    <row r="513" spans="2:19" ht="13.5">
      <c r="B513" s="22"/>
      <c r="C513" s="26"/>
      <c r="D513" s="20"/>
      <c r="E513" s="27"/>
      <c r="F513" s="20"/>
      <c r="G513" s="20"/>
      <c r="H513" s="20"/>
      <c r="I513" s="28"/>
      <c r="J513" s="21"/>
      <c r="K513" s="21"/>
      <c r="L513" s="22"/>
      <c r="M513" s="22"/>
      <c r="N513" s="22"/>
      <c r="O513" s="23"/>
      <c r="P513" s="20"/>
      <c r="Q513" s="22"/>
      <c r="R513" s="22"/>
      <c r="S513" s="22"/>
    </row>
    <row r="514" spans="2:19" ht="13.5">
      <c r="B514" s="22"/>
      <c r="C514" s="26"/>
      <c r="D514" s="20"/>
      <c r="E514" s="27"/>
      <c r="F514" s="20"/>
      <c r="G514" s="20"/>
      <c r="H514" s="20"/>
      <c r="I514" s="28"/>
      <c r="J514" s="21"/>
      <c r="K514" s="21"/>
      <c r="L514" s="22"/>
      <c r="M514" s="22"/>
      <c r="N514" s="22"/>
      <c r="O514" s="23"/>
      <c r="P514" s="20"/>
      <c r="Q514" s="22"/>
      <c r="R514" s="22"/>
      <c r="S514" s="22"/>
    </row>
    <row r="515" spans="2:19" ht="13.5">
      <c r="B515" s="22"/>
      <c r="C515" s="26"/>
      <c r="D515" s="20"/>
      <c r="E515" s="27"/>
      <c r="F515" s="20"/>
      <c r="G515" s="20"/>
      <c r="H515" s="20"/>
      <c r="I515" s="28"/>
      <c r="J515" s="21"/>
      <c r="K515" s="21"/>
      <c r="L515" s="22"/>
      <c r="M515" s="22"/>
      <c r="N515" s="22"/>
      <c r="O515" s="23"/>
      <c r="P515" s="20"/>
      <c r="Q515" s="22"/>
      <c r="R515" s="22"/>
      <c r="S515" s="22"/>
    </row>
    <row r="516" spans="2:19" ht="13.5">
      <c r="B516" s="22"/>
      <c r="C516" s="26"/>
      <c r="D516" s="20"/>
      <c r="E516" s="27"/>
      <c r="F516" s="20"/>
      <c r="G516" s="20"/>
      <c r="H516" s="20"/>
      <c r="I516" s="28"/>
      <c r="J516" s="21"/>
      <c r="K516" s="21"/>
      <c r="L516" s="22"/>
      <c r="M516" s="22"/>
      <c r="N516" s="22"/>
      <c r="O516" s="23"/>
      <c r="P516" s="20"/>
      <c r="Q516" s="22"/>
      <c r="R516" s="22"/>
      <c r="S516" s="22"/>
    </row>
    <row r="517" spans="2:19" ht="13.5">
      <c r="B517" s="22"/>
      <c r="C517" s="26"/>
      <c r="D517" s="20"/>
      <c r="E517" s="27"/>
      <c r="F517" s="20"/>
      <c r="G517" s="20"/>
      <c r="H517" s="20"/>
      <c r="I517" s="28"/>
      <c r="J517" s="21"/>
      <c r="K517" s="21"/>
      <c r="L517" s="22"/>
      <c r="M517" s="22"/>
      <c r="N517" s="22"/>
      <c r="O517" s="23"/>
      <c r="P517" s="20"/>
      <c r="Q517" s="22"/>
      <c r="R517" s="22"/>
      <c r="S517" s="22"/>
    </row>
    <row r="518" spans="2:19" ht="13.5">
      <c r="B518" s="22"/>
      <c r="C518" s="26"/>
      <c r="D518" s="20"/>
      <c r="E518" s="27"/>
      <c r="F518" s="20"/>
      <c r="G518" s="20"/>
      <c r="H518" s="20"/>
      <c r="I518" s="28"/>
      <c r="J518" s="21"/>
      <c r="K518" s="21"/>
      <c r="L518" s="22"/>
      <c r="M518" s="22"/>
      <c r="N518" s="22"/>
      <c r="O518" s="23"/>
      <c r="P518" s="20"/>
      <c r="Q518" s="22"/>
      <c r="R518" s="22"/>
      <c r="S518" s="22"/>
    </row>
    <row r="519" spans="2:19" ht="13.5">
      <c r="B519" s="22"/>
      <c r="C519" s="26"/>
      <c r="D519" s="20"/>
      <c r="E519" s="27"/>
      <c r="F519" s="20"/>
      <c r="G519" s="20"/>
      <c r="H519" s="20"/>
      <c r="I519" s="28"/>
      <c r="J519" s="21"/>
      <c r="K519" s="21"/>
      <c r="L519" s="22"/>
      <c r="M519" s="22"/>
      <c r="N519" s="22"/>
      <c r="O519" s="23"/>
      <c r="P519" s="20"/>
      <c r="Q519" s="22"/>
      <c r="R519" s="22"/>
      <c r="S519" s="22"/>
    </row>
    <row r="520" spans="2:19" ht="13.5">
      <c r="B520" s="22"/>
      <c r="C520" s="26"/>
      <c r="D520" s="20"/>
      <c r="E520" s="27"/>
      <c r="F520" s="20"/>
      <c r="G520" s="20"/>
      <c r="H520" s="20"/>
      <c r="I520" s="28"/>
      <c r="J520" s="21"/>
      <c r="K520" s="21"/>
      <c r="L520" s="22"/>
      <c r="M520" s="22"/>
      <c r="N520" s="22"/>
      <c r="O520" s="23"/>
      <c r="P520" s="20"/>
      <c r="Q520" s="22"/>
      <c r="R520" s="22"/>
      <c r="S520" s="22"/>
    </row>
    <row r="521" spans="2:19" ht="13.5">
      <c r="B521" s="22"/>
      <c r="C521" s="26"/>
      <c r="D521" s="20"/>
      <c r="E521" s="27"/>
      <c r="F521" s="20"/>
      <c r="G521" s="20"/>
      <c r="H521" s="20"/>
      <c r="I521" s="28"/>
      <c r="J521" s="21"/>
      <c r="K521" s="21"/>
      <c r="L521" s="22"/>
      <c r="M521" s="22"/>
      <c r="N521" s="22"/>
      <c r="O521" s="23"/>
      <c r="P521" s="20"/>
      <c r="Q521" s="22"/>
      <c r="R521" s="22"/>
      <c r="S521" s="22"/>
    </row>
    <row r="522" spans="2:19" ht="13.5">
      <c r="B522" s="22"/>
      <c r="C522" s="26"/>
      <c r="D522" s="20"/>
      <c r="E522" s="27"/>
      <c r="F522" s="20"/>
      <c r="G522" s="20"/>
      <c r="H522" s="20"/>
      <c r="I522" s="28"/>
      <c r="J522" s="21"/>
      <c r="K522" s="21"/>
      <c r="L522" s="22"/>
      <c r="M522" s="22"/>
      <c r="N522" s="22"/>
      <c r="O522" s="23"/>
      <c r="P522" s="20"/>
      <c r="Q522" s="22"/>
      <c r="R522" s="22"/>
      <c r="S522" s="22"/>
    </row>
    <row r="523" spans="2:19" ht="13.5">
      <c r="B523" s="22"/>
      <c r="C523" s="26"/>
      <c r="D523" s="20"/>
      <c r="E523" s="27"/>
      <c r="F523" s="20"/>
      <c r="G523" s="20"/>
      <c r="H523" s="20"/>
      <c r="I523" s="28"/>
      <c r="J523" s="21"/>
      <c r="K523" s="21"/>
      <c r="L523" s="22"/>
      <c r="M523" s="22"/>
      <c r="N523" s="22"/>
      <c r="O523" s="23"/>
      <c r="P523" s="20"/>
      <c r="Q523" s="22"/>
      <c r="R523" s="22"/>
      <c r="S523" s="22"/>
    </row>
    <row r="524" spans="2:19" ht="13.5">
      <c r="B524" s="22"/>
      <c r="C524" s="26"/>
      <c r="D524" s="20"/>
      <c r="E524" s="27"/>
      <c r="F524" s="20"/>
      <c r="G524" s="20"/>
      <c r="H524" s="20"/>
      <c r="I524" s="28"/>
      <c r="J524" s="21"/>
      <c r="K524" s="21"/>
      <c r="L524" s="22"/>
      <c r="M524" s="22"/>
      <c r="N524" s="22"/>
      <c r="O524" s="23"/>
      <c r="P524" s="20"/>
      <c r="Q524" s="22"/>
      <c r="R524" s="22"/>
      <c r="S524" s="22"/>
    </row>
    <row r="525" spans="2:19" ht="13.5">
      <c r="B525" s="22"/>
      <c r="C525" s="26"/>
      <c r="D525" s="20"/>
      <c r="E525" s="27"/>
      <c r="F525" s="20"/>
      <c r="G525" s="20"/>
      <c r="H525" s="20"/>
      <c r="I525" s="28"/>
      <c r="J525" s="21"/>
      <c r="K525" s="21"/>
      <c r="L525" s="22"/>
      <c r="M525" s="22"/>
      <c r="N525" s="22"/>
      <c r="O525" s="23"/>
      <c r="P525" s="20"/>
      <c r="Q525" s="22"/>
      <c r="R525" s="22"/>
      <c r="S525" s="22"/>
    </row>
    <row r="526" spans="2:19" ht="13.5">
      <c r="B526" s="22"/>
      <c r="C526" s="26"/>
      <c r="D526" s="20"/>
      <c r="E526" s="27"/>
      <c r="F526" s="20"/>
      <c r="G526" s="20"/>
      <c r="H526" s="20"/>
      <c r="I526" s="28"/>
      <c r="J526" s="21"/>
      <c r="K526" s="21"/>
      <c r="L526" s="22"/>
      <c r="M526" s="22"/>
      <c r="N526" s="22"/>
      <c r="O526" s="23"/>
      <c r="P526" s="20"/>
      <c r="Q526" s="22"/>
      <c r="R526" s="22"/>
      <c r="S526" s="22"/>
    </row>
    <row r="527" spans="2:19" ht="13.5">
      <c r="B527" s="22"/>
      <c r="C527" s="26"/>
      <c r="D527" s="20"/>
      <c r="E527" s="27"/>
      <c r="F527" s="20"/>
      <c r="G527" s="20"/>
      <c r="H527" s="20"/>
      <c r="I527" s="28"/>
      <c r="J527" s="21"/>
      <c r="K527" s="21"/>
      <c r="L527" s="22"/>
      <c r="M527" s="22"/>
      <c r="N527" s="22"/>
      <c r="O527" s="23"/>
      <c r="P527" s="20"/>
      <c r="Q527" s="22"/>
      <c r="R527" s="22"/>
      <c r="S527" s="22"/>
    </row>
    <row r="528" spans="2:19" ht="13.5">
      <c r="B528" s="22"/>
      <c r="C528" s="26"/>
      <c r="D528" s="20"/>
      <c r="E528" s="27"/>
      <c r="F528" s="20"/>
      <c r="G528" s="20"/>
      <c r="H528" s="20"/>
      <c r="I528" s="28"/>
      <c r="J528" s="21"/>
      <c r="K528" s="21"/>
      <c r="L528" s="22"/>
      <c r="M528" s="22"/>
      <c r="N528" s="22"/>
      <c r="O528" s="23"/>
      <c r="P528" s="20"/>
      <c r="Q528" s="22"/>
      <c r="R528" s="22"/>
      <c r="S528" s="22"/>
    </row>
    <row r="529" spans="2:19" ht="13.5">
      <c r="B529" s="22"/>
      <c r="C529" s="26"/>
      <c r="D529" s="20"/>
      <c r="E529" s="27"/>
      <c r="F529" s="20"/>
      <c r="G529" s="20"/>
      <c r="H529" s="20"/>
      <c r="I529" s="28"/>
      <c r="J529" s="21"/>
      <c r="K529" s="21"/>
      <c r="L529" s="22"/>
      <c r="M529" s="22"/>
      <c r="N529" s="22"/>
      <c r="O529" s="23"/>
      <c r="P529" s="20"/>
      <c r="Q529" s="22"/>
      <c r="R529" s="22"/>
      <c r="S529" s="22"/>
    </row>
    <row r="530" spans="2:19" ht="13.5">
      <c r="B530" s="22"/>
      <c r="C530" s="26"/>
      <c r="D530" s="20"/>
      <c r="E530" s="27"/>
      <c r="F530" s="20"/>
      <c r="G530" s="20"/>
      <c r="H530" s="20"/>
      <c r="I530" s="28"/>
      <c r="J530" s="21"/>
      <c r="K530" s="21"/>
      <c r="L530" s="22"/>
      <c r="M530" s="22"/>
      <c r="N530" s="22"/>
      <c r="O530" s="23"/>
      <c r="P530" s="20"/>
      <c r="Q530" s="22"/>
      <c r="R530" s="22"/>
      <c r="S530" s="22"/>
    </row>
    <row r="531" spans="2:19" ht="13.5">
      <c r="B531" s="22"/>
      <c r="C531" s="26"/>
      <c r="D531" s="20"/>
      <c r="E531" s="27"/>
      <c r="F531" s="20"/>
      <c r="G531" s="20"/>
      <c r="H531" s="20"/>
      <c r="I531" s="28"/>
      <c r="J531" s="21"/>
      <c r="K531" s="21"/>
      <c r="L531" s="22"/>
      <c r="M531" s="22"/>
      <c r="N531" s="22"/>
      <c r="O531" s="23"/>
      <c r="P531" s="20"/>
      <c r="Q531" s="22"/>
      <c r="R531" s="22"/>
      <c r="S531" s="22"/>
    </row>
    <row r="532" spans="2:19" ht="13.5">
      <c r="B532" s="22"/>
      <c r="C532" s="26"/>
      <c r="D532" s="20"/>
      <c r="E532" s="27"/>
      <c r="F532" s="20"/>
      <c r="G532" s="20"/>
      <c r="H532" s="20"/>
      <c r="I532" s="28"/>
      <c r="J532" s="21"/>
      <c r="K532" s="21"/>
      <c r="L532" s="22"/>
      <c r="M532" s="22"/>
      <c r="N532" s="22"/>
      <c r="O532" s="23"/>
      <c r="P532" s="20"/>
      <c r="Q532" s="22"/>
      <c r="R532" s="22"/>
      <c r="S532" s="22"/>
    </row>
    <row r="533" spans="2:19" ht="13.5">
      <c r="B533" s="22"/>
      <c r="C533" s="26"/>
      <c r="D533" s="20"/>
      <c r="E533" s="27"/>
      <c r="F533" s="20"/>
      <c r="G533" s="20"/>
      <c r="H533" s="20"/>
      <c r="I533" s="28"/>
      <c r="J533" s="21"/>
      <c r="K533" s="21"/>
      <c r="L533" s="22"/>
      <c r="M533" s="22"/>
      <c r="N533" s="22"/>
      <c r="O533" s="23"/>
      <c r="P533" s="20"/>
      <c r="Q533" s="22"/>
      <c r="R533" s="22"/>
      <c r="S533" s="22"/>
    </row>
    <row r="534" spans="2:19" ht="13.5">
      <c r="B534" s="22"/>
      <c r="C534" s="26"/>
      <c r="D534" s="20"/>
      <c r="E534" s="27"/>
      <c r="F534" s="20"/>
      <c r="G534" s="20"/>
      <c r="H534" s="20"/>
      <c r="I534" s="28"/>
      <c r="J534" s="21"/>
      <c r="K534" s="21"/>
      <c r="L534" s="22"/>
      <c r="M534" s="22"/>
      <c r="N534" s="22"/>
      <c r="O534" s="23"/>
      <c r="P534" s="20"/>
      <c r="Q534" s="22"/>
      <c r="R534" s="22"/>
      <c r="S534" s="22"/>
    </row>
    <row r="535" spans="2:19" ht="13.5">
      <c r="B535" s="22"/>
      <c r="C535" s="26"/>
      <c r="D535" s="20"/>
      <c r="E535" s="27"/>
      <c r="F535" s="20"/>
      <c r="G535" s="20"/>
      <c r="H535" s="20"/>
      <c r="I535" s="28"/>
      <c r="J535" s="21"/>
      <c r="K535" s="21"/>
      <c r="L535" s="22"/>
      <c r="M535" s="22"/>
      <c r="N535" s="22"/>
      <c r="O535" s="23"/>
      <c r="P535" s="20"/>
      <c r="Q535" s="22"/>
      <c r="R535" s="22"/>
      <c r="S535" s="22"/>
    </row>
    <row r="536" spans="2:19" ht="13.5">
      <c r="B536" s="22"/>
      <c r="C536" s="26"/>
      <c r="D536" s="20"/>
      <c r="E536" s="27"/>
      <c r="F536" s="20"/>
      <c r="G536" s="20"/>
      <c r="H536" s="20"/>
      <c r="I536" s="28"/>
      <c r="J536" s="21"/>
      <c r="K536" s="21"/>
      <c r="L536" s="22"/>
      <c r="M536" s="22"/>
      <c r="N536" s="22"/>
      <c r="O536" s="23"/>
      <c r="P536" s="20"/>
      <c r="Q536" s="22"/>
      <c r="R536" s="22"/>
      <c r="S536" s="22"/>
    </row>
    <row r="537" spans="2:19" ht="13.5">
      <c r="B537" s="22"/>
      <c r="C537" s="26"/>
      <c r="D537" s="20"/>
      <c r="E537" s="27"/>
      <c r="F537" s="20"/>
      <c r="G537" s="20"/>
      <c r="H537" s="20"/>
      <c r="I537" s="28"/>
      <c r="J537" s="21"/>
      <c r="K537" s="21"/>
      <c r="L537" s="22"/>
      <c r="M537" s="22"/>
      <c r="N537" s="22"/>
      <c r="O537" s="23"/>
      <c r="P537" s="20"/>
      <c r="Q537" s="22"/>
      <c r="R537" s="22"/>
      <c r="S537" s="22"/>
    </row>
    <row r="538" spans="2:19" ht="13.5">
      <c r="B538" s="22"/>
      <c r="C538" s="26"/>
      <c r="D538" s="20"/>
      <c r="E538" s="27"/>
      <c r="F538" s="20"/>
      <c r="G538" s="20"/>
      <c r="H538" s="20"/>
      <c r="I538" s="28"/>
      <c r="J538" s="21"/>
      <c r="K538" s="21"/>
      <c r="L538" s="22"/>
      <c r="M538" s="22"/>
      <c r="N538" s="22"/>
      <c r="O538" s="23"/>
      <c r="P538" s="20"/>
      <c r="Q538" s="22"/>
      <c r="R538" s="22"/>
      <c r="S538" s="22"/>
    </row>
    <row r="539" spans="2:19" ht="13.5">
      <c r="B539" s="22"/>
      <c r="C539" s="26"/>
      <c r="D539" s="20"/>
      <c r="E539" s="27"/>
      <c r="F539" s="20"/>
      <c r="G539" s="20"/>
      <c r="H539" s="20"/>
      <c r="I539" s="28"/>
      <c r="J539" s="21"/>
      <c r="K539" s="21"/>
      <c r="L539" s="22"/>
      <c r="M539" s="22"/>
      <c r="N539" s="22"/>
      <c r="O539" s="23"/>
      <c r="P539" s="20"/>
      <c r="Q539" s="22"/>
      <c r="R539" s="22"/>
      <c r="S539" s="22"/>
    </row>
    <row r="540" spans="2:19" ht="13.5">
      <c r="B540" s="22"/>
      <c r="C540" s="26"/>
      <c r="D540" s="20"/>
      <c r="E540" s="27"/>
      <c r="F540" s="20"/>
      <c r="G540" s="20"/>
      <c r="H540" s="20"/>
      <c r="I540" s="28"/>
      <c r="J540" s="21"/>
      <c r="K540" s="21"/>
      <c r="L540" s="22"/>
      <c r="M540" s="22"/>
      <c r="N540" s="22"/>
      <c r="O540" s="23"/>
      <c r="P540" s="20"/>
      <c r="Q540" s="22"/>
      <c r="R540" s="22"/>
      <c r="S540" s="22"/>
    </row>
    <row r="541" spans="2:19" ht="13.5">
      <c r="B541" s="22"/>
      <c r="C541" s="22"/>
      <c r="D541" s="20"/>
      <c r="E541" s="27"/>
      <c r="F541" s="20"/>
      <c r="G541" s="20"/>
      <c r="H541" s="20"/>
      <c r="I541" s="28"/>
      <c r="J541" s="21"/>
      <c r="K541" s="21"/>
      <c r="L541" s="22"/>
      <c r="M541" s="22"/>
      <c r="N541" s="22"/>
      <c r="O541" s="23"/>
      <c r="P541" s="20"/>
      <c r="Q541" s="22"/>
      <c r="R541" s="22"/>
      <c r="S541" s="22"/>
    </row>
    <row r="542" spans="2:19" ht="13.5">
      <c r="B542" s="22"/>
      <c r="C542" s="22"/>
      <c r="D542" s="20"/>
      <c r="E542" s="27"/>
      <c r="F542" s="20"/>
      <c r="G542" s="20"/>
      <c r="H542" s="20"/>
      <c r="I542" s="28"/>
      <c r="J542" s="21"/>
      <c r="K542" s="21"/>
      <c r="L542" s="22"/>
      <c r="M542" s="22"/>
      <c r="N542" s="22"/>
      <c r="O542" s="23"/>
      <c r="P542" s="20"/>
      <c r="Q542" s="22"/>
      <c r="R542" s="22"/>
      <c r="S542" s="22"/>
    </row>
    <row r="543" spans="2:19" ht="13.5">
      <c r="B543" s="22"/>
      <c r="C543" s="26"/>
      <c r="D543" s="20"/>
      <c r="E543" s="27"/>
      <c r="F543" s="20"/>
      <c r="G543" s="20"/>
      <c r="H543" s="20"/>
      <c r="I543" s="28"/>
      <c r="J543" s="21"/>
      <c r="K543" s="21"/>
      <c r="L543" s="22"/>
      <c r="M543" s="22"/>
      <c r="N543" s="22"/>
      <c r="O543" s="23"/>
      <c r="P543" s="20"/>
      <c r="Q543" s="22"/>
      <c r="R543" s="22"/>
      <c r="S543" s="22"/>
    </row>
    <row r="544" spans="2:19" ht="13.5">
      <c r="B544" s="22"/>
      <c r="C544" s="26"/>
      <c r="D544" s="20"/>
      <c r="E544" s="27"/>
      <c r="F544" s="20"/>
      <c r="G544" s="20"/>
      <c r="H544" s="20"/>
      <c r="I544" s="28"/>
      <c r="J544" s="21"/>
      <c r="K544" s="21"/>
      <c r="L544" s="22"/>
      <c r="M544" s="22"/>
      <c r="N544" s="22"/>
      <c r="O544" s="23"/>
      <c r="P544" s="20"/>
      <c r="Q544" s="22"/>
      <c r="R544" s="22"/>
      <c r="S544" s="22"/>
    </row>
    <row r="545" spans="2:19" ht="13.5">
      <c r="B545" s="22"/>
      <c r="C545" s="26"/>
      <c r="D545" s="20"/>
      <c r="E545" s="27"/>
      <c r="F545" s="20"/>
      <c r="G545" s="20"/>
      <c r="H545" s="20"/>
      <c r="I545" s="28"/>
      <c r="J545" s="21"/>
      <c r="K545" s="21"/>
      <c r="L545" s="22"/>
      <c r="M545" s="22"/>
      <c r="N545" s="22"/>
      <c r="O545" s="23"/>
      <c r="P545" s="20"/>
      <c r="Q545" s="22"/>
      <c r="R545" s="22"/>
      <c r="S545" s="22"/>
    </row>
    <row r="546" spans="2:19" ht="13.5">
      <c r="B546" s="22"/>
      <c r="C546" s="26"/>
      <c r="D546" s="20"/>
      <c r="E546" s="27"/>
      <c r="F546" s="20"/>
      <c r="G546" s="20"/>
      <c r="H546" s="20"/>
      <c r="I546" s="28"/>
      <c r="J546" s="21"/>
      <c r="K546" s="21"/>
      <c r="L546" s="22"/>
      <c r="M546" s="22"/>
      <c r="N546" s="22"/>
      <c r="O546" s="23"/>
      <c r="P546" s="20"/>
      <c r="Q546" s="22"/>
      <c r="R546" s="22"/>
      <c r="S546" s="22"/>
    </row>
    <row r="547" spans="2:19" ht="13.5">
      <c r="B547" s="22"/>
      <c r="C547" s="26"/>
      <c r="D547" s="20"/>
      <c r="E547" s="27"/>
      <c r="F547" s="20"/>
      <c r="G547" s="20"/>
      <c r="H547" s="20"/>
      <c r="I547" s="28"/>
      <c r="J547" s="21"/>
      <c r="K547" s="21"/>
      <c r="L547" s="22"/>
      <c r="M547" s="22"/>
      <c r="N547" s="22"/>
      <c r="O547" s="23"/>
      <c r="P547" s="20"/>
      <c r="Q547" s="22"/>
      <c r="R547" s="22"/>
      <c r="S547" s="22"/>
    </row>
    <row r="548" spans="2:19" ht="13.5">
      <c r="B548" s="22"/>
      <c r="C548" s="26"/>
      <c r="D548" s="20"/>
      <c r="E548" s="27"/>
      <c r="F548" s="20"/>
      <c r="G548" s="20"/>
      <c r="H548" s="20"/>
      <c r="I548" s="28"/>
      <c r="J548" s="21"/>
      <c r="K548" s="21"/>
      <c r="L548" s="22"/>
      <c r="M548" s="22"/>
      <c r="N548" s="22"/>
      <c r="O548" s="23"/>
      <c r="P548" s="20"/>
      <c r="Q548" s="22"/>
      <c r="R548" s="22"/>
      <c r="S548" s="22"/>
    </row>
    <row r="549" spans="2:19" ht="13.5">
      <c r="B549" s="22"/>
      <c r="C549" s="26"/>
      <c r="D549" s="20"/>
      <c r="E549" s="27"/>
      <c r="F549" s="20"/>
      <c r="G549" s="20"/>
      <c r="H549" s="20"/>
      <c r="I549" s="28"/>
      <c r="J549" s="21"/>
      <c r="K549" s="21"/>
      <c r="L549" s="22"/>
      <c r="M549" s="22"/>
      <c r="N549" s="22"/>
      <c r="O549" s="23"/>
      <c r="P549" s="20"/>
      <c r="Q549" s="22"/>
      <c r="R549" s="22"/>
      <c r="S549" s="22"/>
    </row>
    <row r="550" spans="2:19" ht="13.5">
      <c r="B550" s="22"/>
      <c r="C550" s="26"/>
      <c r="D550" s="20"/>
      <c r="E550" s="27"/>
      <c r="F550" s="20"/>
      <c r="G550" s="20"/>
      <c r="H550" s="20"/>
      <c r="I550" s="28"/>
      <c r="J550" s="21"/>
      <c r="K550" s="21"/>
      <c r="L550" s="22"/>
      <c r="M550" s="22"/>
      <c r="N550" s="22"/>
      <c r="O550" s="23"/>
      <c r="P550" s="20"/>
      <c r="Q550" s="22"/>
      <c r="R550" s="22"/>
      <c r="S550" s="22"/>
    </row>
    <row r="551" spans="2:19" ht="13.5">
      <c r="B551" s="22"/>
      <c r="C551" s="26"/>
      <c r="D551" s="20"/>
      <c r="E551" s="27"/>
      <c r="F551" s="20"/>
      <c r="G551" s="20"/>
      <c r="H551" s="20"/>
      <c r="I551" s="28"/>
      <c r="J551" s="21"/>
      <c r="K551" s="21"/>
      <c r="L551" s="22"/>
      <c r="M551" s="22"/>
      <c r="N551" s="22"/>
      <c r="O551" s="23"/>
      <c r="P551" s="20"/>
      <c r="Q551" s="22"/>
      <c r="R551" s="22"/>
      <c r="S551" s="22"/>
    </row>
    <row r="552" spans="2:19" ht="13.5">
      <c r="B552" s="22"/>
      <c r="C552" s="26"/>
      <c r="D552" s="20"/>
      <c r="E552" s="27"/>
      <c r="F552" s="20"/>
      <c r="G552" s="20"/>
      <c r="H552" s="20"/>
      <c r="I552" s="28"/>
      <c r="J552" s="21"/>
      <c r="K552" s="21"/>
      <c r="L552" s="22"/>
      <c r="M552" s="22"/>
      <c r="N552" s="22"/>
      <c r="O552" s="23"/>
      <c r="P552" s="20"/>
      <c r="Q552" s="22"/>
      <c r="R552" s="22"/>
      <c r="S552" s="22"/>
    </row>
    <row r="553" spans="2:19" ht="13.5">
      <c r="B553" s="22"/>
      <c r="C553" s="26"/>
      <c r="D553" s="20"/>
      <c r="E553" s="27"/>
      <c r="F553" s="20"/>
      <c r="G553" s="20"/>
      <c r="H553" s="20"/>
      <c r="I553" s="28"/>
      <c r="J553" s="21"/>
      <c r="K553" s="21"/>
      <c r="L553" s="22"/>
      <c r="M553" s="22"/>
      <c r="N553" s="22"/>
      <c r="O553" s="23"/>
      <c r="P553" s="20"/>
      <c r="Q553" s="22"/>
      <c r="R553" s="22"/>
      <c r="S553" s="22"/>
    </row>
    <row r="554" spans="2:19" ht="13.5">
      <c r="B554" s="22"/>
      <c r="C554" s="26"/>
      <c r="D554" s="20"/>
      <c r="E554" s="27"/>
      <c r="F554" s="20"/>
      <c r="G554" s="20"/>
      <c r="H554" s="20"/>
      <c r="I554" s="28"/>
      <c r="J554" s="21"/>
      <c r="K554" s="21"/>
      <c r="L554" s="22"/>
      <c r="M554" s="22"/>
      <c r="N554" s="22"/>
      <c r="O554" s="23"/>
      <c r="P554" s="20"/>
      <c r="Q554" s="22"/>
      <c r="R554" s="22"/>
      <c r="S554" s="22"/>
    </row>
    <row r="555" spans="2:19" ht="13.5">
      <c r="B555" s="22"/>
      <c r="C555" s="26"/>
      <c r="D555" s="20"/>
      <c r="E555" s="27"/>
      <c r="F555" s="20"/>
      <c r="G555" s="20"/>
      <c r="H555" s="20"/>
      <c r="I555" s="28"/>
      <c r="J555" s="21"/>
      <c r="K555" s="21"/>
      <c r="L555" s="22"/>
      <c r="M555" s="22"/>
      <c r="N555" s="22"/>
      <c r="O555" s="23"/>
      <c r="P555" s="20"/>
      <c r="Q555" s="22"/>
      <c r="R555" s="22"/>
      <c r="S555" s="22"/>
    </row>
    <row r="556" spans="2:19" ht="13.5">
      <c r="B556" s="22"/>
      <c r="C556" s="26"/>
      <c r="D556" s="20"/>
      <c r="E556" s="27"/>
      <c r="F556" s="20"/>
      <c r="G556" s="20"/>
      <c r="H556" s="20"/>
      <c r="I556" s="28"/>
      <c r="J556" s="21"/>
      <c r="K556" s="21"/>
      <c r="L556" s="22"/>
      <c r="M556" s="22"/>
      <c r="N556" s="22"/>
      <c r="O556" s="23"/>
      <c r="P556" s="20"/>
      <c r="Q556" s="22"/>
      <c r="R556" s="22"/>
      <c r="S556" s="22"/>
    </row>
    <row r="557" spans="2:19" ht="13.5">
      <c r="B557" s="22"/>
      <c r="C557" s="26"/>
      <c r="D557" s="20"/>
      <c r="E557" s="27"/>
      <c r="F557" s="20"/>
      <c r="G557" s="20"/>
      <c r="H557" s="20"/>
      <c r="I557" s="28"/>
      <c r="J557" s="21"/>
      <c r="K557" s="21"/>
      <c r="L557" s="22"/>
      <c r="M557" s="22"/>
      <c r="N557" s="22"/>
      <c r="O557" s="23"/>
      <c r="P557" s="20"/>
      <c r="Q557" s="22"/>
      <c r="R557" s="22"/>
      <c r="S557" s="22"/>
    </row>
    <row r="558" spans="2:19" ht="13.5">
      <c r="B558" s="22"/>
      <c r="C558" s="26"/>
      <c r="D558" s="20"/>
      <c r="E558" s="27"/>
      <c r="F558" s="20"/>
      <c r="G558" s="20"/>
      <c r="H558" s="20"/>
      <c r="I558" s="28"/>
      <c r="J558" s="21"/>
      <c r="K558" s="21"/>
      <c r="L558" s="22"/>
      <c r="M558" s="22"/>
      <c r="N558" s="22"/>
      <c r="O558" s="23"/>
      <c r="P558" s="20"/>
      <c r="Q558" s="22"/>
      <c r="R558" s="22"/>
      <c r="S558" s="22"/>
    </row>
    <row r="559" spans="2:19" ht="13.5">
      <c r="B559" s="22"/>
      <c r="C559" s="26"/>
      <c r="D559" s="20"/>
      <c r="E559" s="27"/>
      <c r="F559" s="20"/>
      <c r="G559" s="20"/>
      <c r="H559" s="20"/>
      <c r="I559" s="28"/>
      <c r="J559" s="21"/>
      <c r="K559" s="21"/>
      <c r="L559" s="22"/>
      <c r="M559" s="22"/>
      <c r="N559" s="22"/>
      <c r="O559" s="23"/>
      <c r="P559" s="20"/>
      <c r="Q559" s="22"/>
      <c r="R559" s="22"/>
      <c r="S559" s="22"/>
    </row>
    <row r="560" spans="2:19" ht="13.5">
      <c r="B560" s="22"/>
      <c r="C560" s="26"/>
      <c r="D560" s="20"/>
      <c r="E560" s="27"/>
      <c r="F560" s="20"/>
      <c r="G560" s="20"/>
      <c r="H560" s="20"/>
      <c r="I560" s="28"/>
      <c r="J560" s="21"/>
      <c r="K560" s="21"/>
      <c r="L560" s="22"/>
      <c r="M560" s="22"/>
      <c r="N560" s="22"/>
      <c r="O560" s="23"/>
      <c r="P560" s="20"/>
      <c r="Q560" s="22"/>
      <c r="R560" s="22"/>
      <c r="S560" s="22"/>
    </row>
    <row r="561" spans="2:19" ht="13.5">
      <c r="B561" s="22"/>
      <c r="C561" s="26"/>
      <c r="D561" s="20"/>
      <c r="E561" s="27"/>
      <c r="F561" s="20"/>
      <c r="G561" s="20"/>
      <c r="H561" s="20"/>
      <c r="I561" s="28"/>
      <c r="J561" s="21"/>
      <c r="K561" s="21"/>
      <c r="L561" s="22"/>
      <c r="M561" s="22"/>
      <c r="N561" s="22"/>
      <c r="O561" s="23"/>
      <c r="P561" s="20"/>
      <c r="Q561" s="22"/>
      <c r="R561" s="22"/>
      <c r="S561" s="22"/>
    </row>
    <row r="562" spans="2:19" ht="13.5">
      <c r="B562" s="22"/>
      <c r="C562" s="26"/>
      <c r="D562" s="20"/>
      <c r="E562" s="27"/>
      <c r="F562" s="20"/>
      <c r="G562" s="20"/>
      <c r="H562" s="20"/>
      <c r="I562" s="28"/>
      <c r="J562" s="21"/>
      <c r="K562" s="21"/>
      <c r="L562" s="22"/>
      <c r="M562" s="22"/>
      <c r="N562" s="22"/>
      <c r="O562" s="23"/>
      <c r="P562" s="20"/>
      <c r="Q562" s="22"/>
      <c r="R562" s="22"/>
      <c r="S562" s="22"/>
    </row>
    <row r="563" spans="2:19" ht="13.5">
      <c r="B563" s="22"/>
      <c r="C563" s="26"/>
      <c r="D563" s="20"/>
      <c r="E563" s="27"/>
      <c r="F563" s="20"/>
      <c r="G563" s="20"/>
      <c r="H563" s="20"/>
      <c r="I563" s="28"/>
      <c r="J563" s="21"/>
      <c r="K563" s="21"/>
      <c r="L563" s="22"/>
      <c r="M563" s="22"/>
      <c r="N563" s="22"/>
      <c r="O563" s="23"/>
      <c r="P563" s="20"/>
      <c r="Q563" s="22"/>
      <c r="R563" s="22"/>
      <c r="S563" s="22"/>
    </row>
    <row r="564" spans="2:19" ht="13.5">
      <c r="B564" s="22"/>
      <c r="C564" s="26"/>
      <c r="D564" s="20"/>
      <c r="E564" s="27"/>
      <c r="F564" s="20"/>
      <c r="G564" s="20"/>
      <c r="H564" s="20"/>
      <c r="I564" s="28"/>
      <c r="J564" s="21"/>
      <c r="K564" s="21"/>
      <c r="L564" s="22"/>
      <c r="M564" s="22"/>
      <c r="N564" s="22"/>
      <c r="O564" s="23"/>
      <c r="P564" s="20"/>
      <c r="Q564" s="22"/>
      <c r="R564" s="22"/>
      <c r="S564" s="22"/>
    </row>
    <row r="565" spans="2:19" ht="13.5">
      <c r="B565" s="22"/>
      <c r="C565" s="26"/>
      <c r="D565" s="20"/>
      <c r="E565" s="27"/>
      <c r="F565" s="20"/>
      <c r="G565" s="20"/>
      <c r="H565" s="20"/>
      <c r="I565" s="28"/>
      <c r="J565" s="21"/>
      <c r="K565" s="21"/>
      <c r="L565" s="22"/>
      <c r="M565" s="22"/>
      <c r="N565" s="22"/>
      <c r="O565" s="23"/>
      <c r="P565" s="20"/>
      <c r="Q565" s="22"/>
      <c r="R565" s="22"/>
      <c r="S565" s="22"/>
    </row>
    <row r="566" spans="2:19" ht="13.5">
      <c r="B566" s="22"/>
      <c r="C566" s="26"/>
      <c r="D566" s="20"/>
      <c r="E566" s="27"/>
      <c r="F566" s="20"/>
      <c r="G566" s="20"/>
      <c r="H566" s="20"/>
      <c r="I566" s="28"/>
      <c r="J566" s="21"/>
      <c r="K566" s="21"/>
      <c r="L566" s="22"/>
      <c r="M566" s="22"/>
      <c r="N566" s="22"/>
      <c r="O566" s="23"/>
      <c r="P566" s="20"/>
      <c r="Q566" s="22"/>
      <c r="R566" s="22"/>
      <c r="S566" s="22"/>
    </row>
    <row r="567" spans="2:19" ht="13.5">
      <c r="B567" s="22"/>
      <c r="C567" s="26"/>
      <c r="D567" s="20"/>
      <c r="E567" s="27"/>
      <c r="F567" s="20"/>
      <c r="G567" s="20"/>
      <c r="H567" s="20"/>
      <c r="I567" s="28"/>
      <c r="J567" s="21"/>
      <c r="K567" s="21"/>
      <c r="L567" s="22"/>
      <c r="M567" s="22"/>
      <c r="N567" s="22"/>
      <c r="O567" s="23"/>
      <c r="P567" s="20"/>
      <c r="Q567" s="22"/>
      <c r="R567" s="22"/>
      <c r="S567" s="22"/>
    </row>
    <row r="568" spans="2:19" ht="13.5">
      <c r="B568" s="22"/>
      <c r="C568" s="26"/>
      <c r="D568" s="20"/>
      <c r="E568" s="27"/>
      <c r="F568" s="20"/>
      <c r="G568" s="20"/>
      <c r="H568" s="20"/>
      <c r="I568" s="28"/>
      <c r="J568" s="21"/>
      <c r="K568" s="21"/>
      <c r="L568" s="22"/>
      <c r="M568" s="22"/>
      <c r="N568" s="22"/>
      <c r="O568" s="23"/>
      <c r="P568" s="20"/>
      <c r="Q568" s="22"/>
      <c r="R568" s="22"/>
      <c r="S568" s="22"/>
    </row>
    <row r="569" spans="2:19" ht="13.5">
      <c r="B569" s="22"/>
      <c r="C569" s="26"/>
      <c r="D569" s="20"/>
      <c r="E569" s="27"/>
      <c r="F569" s="20"/>
      <c r="G569" s="20"/>
      <c r="H569" s="22"/>
      <c r="I569" s="22"/>
      <c r="J569" s="21"/>
      <c r="K569" s="21"/>
      <c r="L569" s="22"/>
      <c r="M569" s="22"/>
      <c r="N569" s="22"/>
      <c r="O569" s="23"/>
      <c r="P569" s="20"/>
      <c r="Q569" s="22"/>
      <c r="R569" s="22"/>
      <c r="S569" s="22"/>
    </row>
    <row r="570" spans="2:19" ht="13.5">
      <c r="B570" s="22"/>
      <c r="C570" s="26"/>
      <c r="D570" s="20"/>
      <c r="E570" s="27"/>
      <c r="F570" s="20"/>
      <c r="G570" s="20"/>
      <c r="H570" s="22"/>
      <c r="I570" s="22"/>
      <c r="J570" s="21"/>
      <c r="K570" s="21"/>
      <c r="L570" s="22"/>
      <c r="M570" s="22"/>
      <c r="N570" s="22"/>
      <c r="O570" s="23"/>
      <c r="P570" s="20"/>
      <c r="Q570" s="22"/>
      <c r="R570" s="22"/>
      <c r="S570" s="22"/>
    </row>
  </sheetData>
  <sheetProtection autoFilter="0"/>
  <mergeCells count="6">
    <mergeCell ref="A2:E2"/>
    <mergeCell ref="A23:E23"/>
    <mergeCell ref="A1:D1"/>
    <mergeCell ref="F2:I2"/>
    <mergeCell ref="F17:I17"/>
    <mergeCell ref="F1:H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221"/>
  <sheetViews>
    <sheetView tabSelected="1" zoomScale="95" zoomScaleNormal="95" zoomScalePageLayoutView="0" workbookViewId="0" topLeftCell="A1">
      <pane ySplit="1" topLeftCell="A216" activePane="bottomLeft" state="frozen"/>
      <selection pane="topLeft" activeCell="A1" sqref="A1"/>
      <selection pane="bottomLeft" activeCell="H221" sqref="H221"/>
    </sheetView>
  </sheetViews>
  <sheetFormatPr defaultColWidth="15.625" defaultRowHeight="13.5"/>
  <cols>
    <col min="1" max="1" width="5.375" style="7" customWidth="1"/>
    <col min="2" max="2" width="5.75390625" style="7" customWidth="1"/>
    <col min="3" max="3" width="26.375" style="7" customWidth="1"/>
    <col min="4" max="4" width="18.875" style="7" customWidth="1"/>
    <col min="5" max="6" width="15.625" style="7" customWidth="1"/>
    <col min="7" max="7" width="13.875" style="7" customWidth="1"/>
    <col min="8" max="8" width="14.125" style="7" customWidth="1"/>
    <col min="9" max="9" width="45.50390625" style="7" customWidth="1"/>
    <col min="10" max="13" width="8.75390625" style="7" customWidth="1"/>
    <col min="14" max="18" width="15.625" style="7" customWidth="1"/>
    <col min="19" max="19" width="10.25390625" style="7" customWidth="1"/>
    <col min="20" max="20" width="28.00390625" style="7" customWidth="1"/>
    <col min="21" max="16384" width="15.625" style="7" customWidth="1"/>
  </cols>
  <sheetData>
    <row r="1" spans="1:20" s="6" customFormat="1" ht="49.5" customHeight="1">
      <c r="A1" s="5" t="s">
        <v>1269</v>
      </c>
      <c r="B1" s="5" t="s">
        <v>368</v>
      </c>
      <c r="C1" s="5" t="s">
        <v>369</v>
      </c>
      <c r="D1" s="5" t="s">
        <v>370</v>
      </c>
      <c r="E1" s="5" t="s">
        <v>371</v>
      </c>
      <c r="F1" s="5" t="s">
        <v>372</v>
      </c>
      <c r="G1" s="5" t="s">
        <v>373</v>
      </c>
      <c r="H1" s="5" t="s">
        <v>374</v>
      </c>
      <c r="I1" s="5" t="s">
        <v>375</v>
      </c>
      <c r="J1" s="5" t="s">
        <v>376</v>
      </c>
      <c r="K1" s="5" t="s">
        <v>377</v>
      </c>
      <c r="L1" s="5" t="s">
        <v>378</v>
      </c>
      <c r="M1" s="5" t="s">
        <v>379</v>
      </c>
      <c r="N1" s="5" t="s">
        <v>380</v>
      </c>
      <c r="O1" s="5" t="s">
        <v>381</v>
      </c>
      <c r="P1" s="5" t="s">
        <v>382</v>
      </c>
      <c r="Q1" s="5" t="s">
        <v>383</v>
      </c>
      <c r="R1" s="5" t="s">
        <v>384</v>
      </c>
      <c r="T1" s="6" t="s">
        <v>329</v>
      </c>
    </row>
    <row r="2" spans="1:20" ht="30" customHeight="1">
      <c r="A2" s="1">
        <v>1</v>
      </c>
      <c r="B2" s="8" t="s">
        <v>385</v>
      </c>
      <c r="C2" s="8" t="s">
        <v>329</v>
      </c>
      <c r="D2" s="9" t="s">
        <v>386</v>
      </c>
      <c r="E2" s="9"/>
      <c r="F2" s="9" t="s">
        <v>1268</v>
      </c>
      <c r="G2" s="9" t="s">
        <v>387</v>
      </c>
      <c r="H2" s="9"/>
      <c r="I2" s="9" t="s">
        <v>388</v>
      </c>
      <c r="J2" s="10">
        <v>56</v>
      </c>
      <c r="K2" s="10">
        <v>2</v>
      </c>
      <c r="L2" s="10">
        <v>58</v>
      </c>
      <c r="M2" s="11"/>
      <c r="N2" s="9"/>
      <c r="O2" s="11" t="s">
        <v>389</v>
      </c>
      <c r="P2" s="11" t="s">
        <v>390</v>
      </c>
      <c r="Q2" s="12"/>
      <c r="R2" s="9" t="s">
        <v>1294</v>
      </c>
      <c r="T2" s="7" t="s">
        <v>330</v>
      </c>
    </row>
    <row r="3" spans="1:20" ht="67.5">
      <c r="A3" s="1">
        <v>2</v>
      </c>
      <c r="B3" s="8" t="s">
        <v>385</v>
      </c>
      <c r="C3" s="8" t="s">
        <v>329</v>
      </c>
      <c r="D3" s="9" t="s">
        <v>392</v>
      </c>
      <c r="E3" s="9" t="s">
        <v>393</v>
      </c>
      <c r="F3" s="9" t="s">
        <v>323</v>
      </c>
      <c r="G3" s="9" t="s">
        <v>394</v>
      </c>
      <c r="H3" s="9" t="s">
        <v>395</v>
      </c>
      <c r="I3" s="9" t="s">
        <v>396</v>
      </c>
      <c r="J3" s="10">
        <v>331</v>
      </c>
      <c r="K3" s="10">
        <v>172</v>
      </c>
      <c r="L3" s="10">
        <v>503</v>
      </c>
      <c r="M3" s="11" t="s">
        <v>397</v>
      </c>
      <c r="N3" s="9"/>
      <c r="O3" s="11" t="s">
        <v>398</v>
      </c>
      <c r="P3" s="11" t="s">
        <v>395</v>
      </c>
      <c r="Q3" s="12"/>
      <c r="R3" s="9" t="s">
        <v>1296</v>
      </c>
      <c r="T3" s="7" t="s">
        <v>331</v>
      </c>
    </row>
    <row r="4" spans="1:20" ht="40.5">
      <c r="A4" s="1">
        <v>3</v>
      </c>
      <c r="B4" s="8" t="s">
        <v>385</v>
      </c>
      <c r="C4" s="8" t="s">
        <v>329</v>
      </c>
      <c r="D4" s="9" t="s">
        <v>399</v>
      </c>
      <c r="E4" s="9" t="s">
        <v>400</v>
      </c>
      <c r="F4" s="9" t="s">
        <v>365</v>
      </c>
      <c r="G4" s="9" t="s">
        <v>401</v>
      </c>
      <c r="H4" s="9"/>
      <c r="I4" s="9" t="s">
        <v>402</v>
      </c>
      <c r="J4" s="10"/>
      <c r="K4" s="10"/>
      <c r="L4" s="10"/>
      <c r="M4" s="11"/>
      <c r="N4" s="9"/>
      <c r="O4" s="11" t="s">
        <v>403</v>
      </c>
      <c r="P4" s="11" t="s">
        <v>404</v>
      </c>
      <c r="Q4" s="12"/>
      <c r="R4" s="9" t="s">
        <v>1295</v>
      </c>
      <c r="T4" s="7" t="s">
        <v>332</v>
      </c>
    </row>
    <row r="5" spans="1:20" ht="54">
      <c r="A5" s="1">
        <v>4</v>
      </c>
      <c r="B5" s="8" t="s">
        <v>385</v>
      </c>
      <c r="C5" s="8" t="s">
        <v>329</v>
      </c>
      <c r="D5" s="9" t="s">
        <v>405</v>
      </c>
      <c r="E5" s="9" t="s">
        <v>406</v>
      </c>
      <c r="F5" s="9" t="s">
        <v>365</v>
      </c>
      <c r="G5" s="9" t="s">
        <v>407</v>
      </c>
      <c r="H5" s="9"/>
      <c r="I5" s="9" t="s">
        <v>408</v>
      </c>
      <c r="J5" s="10"/>
      <c r="K5" s="10"/>
      <c r="L5" s="10"/>
      <c r="M5" s="11"/>
      <c r="N5" s="9"/>
      <c r="O5" s="11" t="s">
        <v>403</v>
      </c>
      <c r="P5" s="11" t="s">
        <v>404</v>
      </c>
      <c r="Q5" s="12"/>
      <c r="R5" s="9" t="s">
        <v>1297</v>
      </c>
      <c r="T5" s="7" t="s">
        <v>333</v>
      </c>
    </row>
    <row r="6" spans="1:20" ht="54">
      <c r="A6" s="1">
        <v>5</v>
      </c>
      <c r="B6" s="8" t="s">
        <v>385</v>
      </c>
      <c r="C6" s="8" t="s">
        <v>329</v>
      </c>
      <c r="D6" s="9" t="s">
        <v>409</v>
      </c>
      <c r="E6" s="9" t="s">
        <v>410</v>
      </c>
      <c r="F6" s="9" t="s">
        <v>358</v>
      </c>
      <c r="G6" s="9" t="s">
        <v>411</v>
      </c>
      <c r="H6" s="9" t="s">
        <v>412</v>
      </c>
      <c r="I6" s="9" t="s">
        <v>413</v>
      </c>
      <c r="J6" s="10">
        <v>42</v>
      </c>
      <c r="K6" s="10">
        <v>8</v>
      </c>
      <c r="L6" s="10">
        <v>50</v>
      </c>
      <c r="M6" s="11" t="s">
        <v>397</v>
      </c>
      <c r="N6" s="9" t="s">
        <v>414</v>
      </c>
      <c r="O6" s="11" t="s">
        <v>415</v>
      </c>
      <c r="P6" s="11" t="s">
        <v>416</v>
      </c>
      <c r="Q6" s="12"/>
      <c r="R6" s="9" t="s">
        <v>1298</v>
      </c>
      <c r="T6" s="7" t="s">
        <v>334</v>
      </c>
    </row>
    <row r="7" spans="1:20" ht="54">
      <c r="A7" s="1">
        <v>6</v>
      </c>
      <c r="B7" s="8" t="s">
        <v>385</v>
      </c>
      <c r="C7" s="8" t="s">
        <v>329</v>
      </c>
      <c r="D7" s="9" t="s">
        <v>417</v>
      </c>
      <c r="E7" s="9" t="s">
        <v>418</v>
      </c>
      <c r="F7" s="9" t="s">
        <v>358</v>
      </c>
      <c r="G7" s="9" t="s">
        <v>419</v>
      </c>
      <c r="H7" s="9" t="s">
        <v>420</v>
      </c>
      <c r="I7" s="9" t="s">
        <v>421</v>
      </c>
      <c r="J7" s="10">
        <v>11</v>
      </c>
      <c r="K7" s="10">
        <v>14</v>
      </c>
      <c r="L7" s="10">
        <v>25</v>
      </c>
      <c r="M7" s="11" t="s">
        <v>422</v>
      </c>
      <c r="N7" s="9"/>
      <c r="O7" s="11" t="s">
        <v>423</v>
      </c>
      <c r="P7" s="11" t="s">
        <v>420</v>
      </c>
      <c r="Q7" s="12" t="s">
        <v>424</v>
      </c>
      <c r="R7" s="9" t="s">
        <v>1298</v>
      </c>
      <c r="T7" s="7" t="s">
        <v>335</v>
      </c>
    </row>
    <row r="8" spans="1:20" ht="27">
      <c r="A8" s="1">
        <v>7</v>
      </c>
      <c r="B8" s="8" t="s">
        <v>385</v>
      </c>
      <c r="C8" s="8" t="s">
        <v>329</v>
      </c>
      <c r="D8" s="9" t="s">
        <v>425</v>
      </c>
      <c r="E8" s="9"/>
      <c r="F8" s="9" t="s">
        <v>426</v>
      </c>
      <c r="G8" s="9" t="s">
        <v>427</v>
      </c>
      <c r="H8" s="9" t="s">
        <v>428</v>
      </c>
      <c r="I8" s="9" t="s">
        <v>429</v>
      </c>
      <c r="J8" s="10"/>
      <c r="K8" s="10"/>
      <c r="L8" s="10"/>
      <c r="M8" s="11"/>
      <c r="N8" s="9"/>
      <c r="O8" s="11" t="s">
        <v>430</v>
      </c>
      <c r="P8" s="11" t="s">
        <v>431</v>
      </c>
      <c r="Q8" s="12"/>
      <c r="R8" s="9" t="s">
        <v>1299</v>
      </c>
      <c r="T8" s="7" t="s">
        <v>336</v>
      </c>
    </row>
    <row r="9" spans="1:20" ht="54">
      <c r="A9" s="1">
        <v>8</v>
      </c>
      <c r="B9" s="8" t="s">
        <v>385</v>
      </c>
      <c r="C9" s="8" t="s">
        <v>329</v>
      </c>
      <c r="D9" s="9" t="s">
        <v>432</v>
      </c>
      <c r="E9" s="9"/>
      <c r="F9" s="9" t="s">
        <v>359</v>
      </c>
      <c r="G9" s="9" t="s">
        <v>433</v>
      </c>
      <c r="H9" s="9" t="s">
        <v>434</v>
      </c>
      <c r="I9" s="9" t="s">
        <v>435</v>
      </c>
      <c r="J9" s="10"/>
      <c r="K9" s="10"/>
      <c r="L9" s="10"/>
      <c r="M9" s="11"/>
      <c r="N9" s="9"/>
      <c r="O9" s="11" t="s">
        <v>436</v>
      </c>
      <c r="P9" s="11" t="s">
        <v>434</v>
      </c>
      <c r="Q9" s="12"/>
      <c r="R9" s="9" t="s">
        <v>1300</v>
      </c>
      <c r="T9" s="7" t="s">
        <v>337</v>
      </c>
    </row>
    <row r="10" spans="1:20" ht="40.5">
      <c r="A10" s="1">
        <v>9</v>
      </c>
      <c r="B10" s="8" t="s">
        <v>385</v>
      </c>
      <c r="C10" s="8" t="s">
        <v>329</v>
      </c>
      <c r="D10" s="9" t="s">
        <v>437</v>
      </c>
      <c r="E10" s="9"/>
      <c r="F10" s="9" t="s">
        <v>361</v>
      </c>
      <c r="G10" s="9" t="s">
        <v>438</v>
      </c>
      <c r="H10" s="9" t="s">
        <v>439</v>
      </c>
      <c r="I10" s="9" t="s">
        <v>440</v>
      </c>
      <c r="J10" s="10"/>
      <c r="K10" s="10"/>
      <c r="L10" s="10"/>
      <c r="M10" s="11"/>
      <c r="N10" s="9"/>
      <c r="O10" s="11" t="s">
        <v>441</v>
      </c>
      <c r="P10" s="11" t="s">
        <v>439</v>
      </c>
      <c r="Q10" s="12"/>
      <c r="R10" s="9" t="s">
        <v>1301</v>
      </c>
      <c r="T10" s="7" t="s">
        <v>338</v>
      </c>
    </row>
    <row r="11" spans="1:20" ht="27">
      <c r="A11" s="1">
        <v>10</v>
      </c>
      <c r="B11" s="8" t="s">
        <v>385</v>
      </c>
      <c r="C11" s="8" t="s">
        <v>329</v>
      </c>
      <c r="D11" s="9" t="s">
        <v>442</v>
      </c>
      <c r="E11" s="9"/>
      <c r="F11" s="9" t="s">
        <v>361</v>
      </c>
      <c r="G11" s="9" t="s">
        <v>443</v>
      </c>
      <c r="H11" s="9" t="s">
        <v>444</v>
      </c>
      <c r="I11" s="9" t="s">
        <v>445</v>
      </c>
      <c r="J11" s="10"/>
      <c r="K11" s="10"/>
      <c r="L11" s="10"/>
      <c r="M11" s="11"/>
      <c r="N11" s="9"/>
      <c r="O11" s="11" t="s">
        <v>446</v>
      </c>
      <c r="P11" s="11" t="s">
        <v>444</v>
      </c>
      <c r="Q11" s="12"/>
      <c r="R11" s="9" t="s">
        <v>1302</v>
      </c>
      <c r="T11" s="7" t="s">
        <v>339</v>
      </c>
    </row>
    <row r="12" spans="1:20" ht="94.5">
      <c r="A12" s="1">
        <v>11</v>
      </c>
      <c r="B12" s="8" t="s">
        <v>385</v>
      </c>
      <c r="C12" s="8" t="s">
        <v>329</v>
      </c>
      <c r="D12" s="9" t="s">
        <v>447</v>
      </c>
      <c r="E12" s="9" t="s">
        <v>448</v>
      </c>
      <c r="F12" s="9" t="s">
        <v>320</v>
      </c>
      <c r="G12" s="9" t="s">
        <v>449</v>
      </c>
      <c r="H12" s="9" t="s">
        <v>450</v>
      </c>
      <c r="I12" s="9" t="s">
        <v>451</v>
      </c>
      <c r="J12" s="10"/>
      <c r="K12" s="10">
        <v>4</v>
      </c>
      <c r="L12" s="10">
        <v>4</v>
      </c>
      <c r="M12" s="11" t="s">
        <v>397</v>
      </c>
      <c r="N12" s="9" t="s">
        <v>452</v>
      </c>
      <c r="O12" s="11" t="s">
        <v>453</v>
      </c>
      <c r="P12" s="11" t="s">
        <v>454</v>
      </c>
      <c r="Q12" s="12"/>
      <c r="R12" s="9" t="s">
        <v>1303</v>
      </c>
      <c r="T12" s="7" t="s">
        <v>340</v>
      </c>
    </row>
    <row r="13" spans="1:20" ht="54">
      <c r="A13" s="1">
        <v>12</v>
      </c>
      <c r="B13" s="8" t="s">
        <v>385</v>
      </c>
      <c r="C13" s="8" t="s">
        <v>329</v>
      </c>
      <c r="D13" s="9" t="s">
        <v>455</v>
      </c>
      <c r="E13" s="9" t="s">
        <v>456</v>
      </c>
      <c r="F13" s="9" t="s">
        <v>321</v>
      </c>
      <c r="G13" s="9" t="s">
        <v>457</v>
      </c>
      <c r="H13" s="9" t="s">
        <v>458</v>
      </c>
      <c r="I13" s="9" t="s">
        <v>459</v>
      </c>
      <c r="J13" s="10"/>
      <c r="K13" s="10"/>
      <c r="L13" s="10">
        <v>20300</v>
      </c>
      <c r="M13" s="11" t="s">
        <v>397</v>
      </c>
      <c r="N13" s="9" t="s">
        <v>460</v>
      </c>
      <c r="O13" s="11" t="s">
        <v>461</v>
      </c>
      <c r="P13" s="11" t="s">
        <v>458</v>
      </c>
      <c r="Q13" s="12" t="s">
        <v>462</v>
      </c>
      <c r="R13" s="9" t="s">
        <v>1304</v>
      </c>
      <c r="T13" s="7" t="s">
        <v>341</v>
      </c>
    </row>
    <row r="14" spans="1:20" ht="40.5">
      <c r="A14" s="1">
        <v>13</v>
      </c>
      <c r="B14" s="8" t="s">
        <v>385</v>
      </c>
      <c r="C14" s="8" t="s">
        <v>329</v>
      </c>
      <c r="D14" s="9" t="s">
        <v>463</v>
      </c>
      <c r="E14" s="9" t="s">
        <v>464</v>
      </c>
      <c r="F14" s="9" t="s">
        <v>362</v>
      </c>
      <c r="G14" s="9" t="s">
        <v>465</v>
      </c>
      <c r="H14" s="9" t="s">
        <v>466</v>
      </c>
      <c r="I14" s="9" t="s">
        <v>467</v>
      </c>
      <c r="J14" s="10"/>
      <c r="K14" s="10">
        <v>10</v>
      </c>
      <c r="L14" s="10">
        <v>10</v>
      </c>
      <c r="M14" s="11" t="s">
        <v>397</v>
      </c>
      <c r="N14" s="9" t="s">
        <v>468</v>
      </c>
      <c r="O14" s="11" t="s">
        <v>469</v>
      </c>
      <c r="P14" s="11" t="s">
        <v>470</v>
      </c>
      <c r="Q14" s="12" t="s">
        <v>471</v>
      </c>
      <c r="R14" s="9" t="s">
        <v>1305</v>
      </c>
      <c r="T14" s="7" t="s">
        <v>342</v>
      </c>
    </row>
    <row r="15" spans="1:20" ht="108">
      <c r="A15" s="1">
        <v>14</v>
      </c>
      <c r="B15" s="8" t="s">
        <v>385</v>
      </c>
      <c r="C15" s="8" t="s">
        <v>329</v>
      </c>
      <c r="D15" s="9" t="s">
        <v>472</v>
      </c>
      <c r="E15" s="9" t="s">
        <v>473</v>
      </c>
      <c r="F15" s="9" t="s">
        <v>362</v>
      </c>
      <c r="G15" s="9" t="s">
        <v>474</v>
      </c>
      <c r="H15" s="9" t="s">
        <v>466</v>
      </c>
      <c r="I15" s="9" t="s">
        <v>475</v>
      </c>
      <c r="J15" s="10">
        <v>63</v>
      </c>
      <c r="K15" s="10">
        <v>55</v>
      </c>
      <c r="L15" s="10">
        <v>118</v>
      </c>
      <c r="M15" s="11" t="s">
        <v>422</v>
      </c>
      <c r="N15" s="9" t="s">
        <v>476</v>
      </c>
      <c r="O15" s="11" t="s">
        <v>469</v>
      </c>
      <c r="P15" s="11" t="s">
        <v>470</v>
      </c>
      <c r="Q15" s="12" t="s">
        <v>471</v>
      </c>
      <c r="R15" s="9" t="s">
        <v>1306</v>
      </c>
      <c r="T15" s="7" t="s">
        <v>343</v>
      </c>
    </row>
    <row r="16" spans="1:20" ht="27">
      <c r="A16" s="1">
        <v>15</v>
      </c>
      <c r="B16" s="8" t="s">
        <v>385</v>
      </c>
      <c r="C16" s="8" t="s">
        <v>329</v>
      </c>
      <c r="D16" s="9" t="s">
        <v>477</v>
      </c>
      <c r="E16" s="9" t="s">
        <v>478</v>
      </c>
      <c r="F16" s="9" t="s">
        <v>362</v>
      </c>
      <c r="G16" s="9" t="s">
        <v>479</v>
      </c>
      <c r="H16" s="9" t="s">
        <v>480</v>
      </c>
      <c r="I16" s="9" t="s">
        <v>481</v>
      </c>
      <c r="J16" s="10"/>
      <c r="K16" s="10">
        <v>17</v>
      </c>
      <c r="L16" s="10">
        <v>17</v>
      </c>
      <c r="M16" s="11" t="s">
        <v>422</v>
      </c>
      <c r="N16" s="9" t="s">
        <v>482</v>
      </c>
      <c r="O16" s="11" t="s">
        <v>483</v>
      </c>
      <c r="P16" s="11" t="s">
        <v>484</v>
      </c>
      <c r="Q16" s="12"/>
      <c r="R16" s="9" t="s">
        <v>1307</v>
      </c>
      <c r="T16" s="7" t="s">
        <v>344</v>
      </c>
    </row>
    <row r="17" spans="1:20" ht="94.5">
      <c r="A17" s="1">
        <v>16</v>
      </c>
      <c r="B17" s="8" t="s">
        <v>385</v>
      </c>
      <c r="C17" s="8" t="s">
        <v>329</v>
      </c>
      <c r="D17" s="9" t="s">
        <v>485</v>
      </c>
      <c r="E17" s="9" t="s">
        <v>486</v>
      </c>
      <c r="F17" s="9" t="s">
        <v>362</v>
      </c>
      <c r="G17" s="9" t="s">
        <v>487</v>
      </c>
      <c r="H17" s="9" t="s">
        <v>488</v>
      </c>
      <c r="I17" s="9" t="s">
        <v>489</v>
      </c>
      <c r="J17" s="10"/>
      <c r="K17" s="10">
        <v>10</v>
      </c>
      <c r="L17" s="10">
        <v>10</v>
      </c>
      <c r="M17" s="11" t="s">
        <v>422</v>
      </c>
      <c r="N17" s="9" t="s">
        <v>490</v>
      </c>
      <c r="O17" s="11" t="s">
        <v>483</v>
      </c>
      <c r="P17" s="11" t="s">
        <v>484</v>
      </c>
      <c r="Q17" s="12"/>
      <c r="R17" s="9" t="s">
        <v>1308</v>
      </c>
      <c r="T17" s="7" t="s">
        <v>345</v>
      </c>
    </row>
    <row r="18" spans="1:20" ht="54">
      <c r="A18" s="1">
        <v>17</v>
      </c>
      <c r="B18" s="8" t="s">
        <v>385</v>
      </c>
      <c r="C18" s="8" t="s">
        <v>329</v>
      </c>
      <c r="D18" s="9" t="s">
        <v>491</v>
      </c>
      <c r="E18" s="9" t="s">
        <v>492</v>
      </c>
      <c r="F18" s="9" t="s">
        <v>321</v>
      </c>
      <c r="G18" s="9" t="s">
        <v>493</v>
      </c>
      <c r="H18" s="9" t="s">
        <v>494</v>
      </c>
      <c r="I18" s="9" t="s">
        <v>495</v>
      </c>
      <c r="J18" s="10">
        <v>18</v>
      </c>
      <c r="K18" s="10">
        <v>6</v>
      </c>
      <c r="L18" s="10">
        <v>24</v>
      </c>
      <c r="M18" s="11" t="s">
        <v>397</v>
      </c>
      <c r="N18" s="9" t="s">
        <v>496</v>
      </c>
      <c r="O18" s="11" t="s">
        <v>497</v>
      </c>
      <c r="P18" s="11" t="s">
        <v>498</v>
      </c>
      <c r="Q18" s="12"/>
      <c r="R18" s="9" t="s">
        <v>1309</v>
      </c>
      <c r="T18" s="7" t="s">
        <v>346</v>
      </c>
    </row>
    <row r="19" spans="1:20" ht="54">
      <c r="A19" s="1">
        <v>18</v>
      </c>
      <c r="B19" s="8" t="s">
        <v>385</v>
      </c>
      <c r="C19" s="8" t="s">
        <v>329</v>
      </c>
      <c r="D19" s="9" t="s">
        <v>500</v>
      </c>
      <c r="E19" s="9" t="s">
        <v>501</v>
      </c>
      <c r="F19" s="9" t="s">
        <v>321</v>
      </c>
      <c r="G19" s="9" t="s">
        <v>502</v>
      </c>
      <c r="H19" s="9" t="s">
        <v>503</v>
      </c>
      <c r="I19" s="9" t="s">
        <v>504</v>
      </c>
      <c r="J19" s="10">
        <v>898</v>
      </c>
      <c r="K19" s="10">
        <v>883</v>
      </c>
      <c r="L19" s="10">
        <v>1781</v>
      </c>
      <c r="M19" s="11" t="s">
        <v>422</v>
      </c>
      <c r="N19" s="9" t="s">
        <v>496</v>
      </c>
      <c r="O19" s="11" t="s">
        <v>497</v>
      </c>
      <c r="P19" s="11" t="s">
        <v>505</v>
      </c>
      <c r="Q19" s="12" t="s">
        <v>506</v>
      </c>
      <c r="R19" s="9" t="s">
        <v>1310</v>
      </c>
      <c r="T19" s="7" t="s">
        <v>347</v>
      </c>
    </row>
    <row r="20" spans="1:20" ht="54">
      <c r="A20" s="1">
        <v>19</v>
      </c>
      <c r="B20" s="8" t="s">
        <v>385</v>
      </c>
      <c r="C20" s="8" t="s">
        <v>330</v>
      </c>
      <c r="D20" s="9" t="s">
        <v>507</v>
      </c>
      <c r="E20" s="9"/>
      <c r="F20" s="9" t="s">
        <v>1268</v>
      </c>
      <c r="G20" s="9" t="s">
        <v>508</v>
      </c>
      <c r="H20" s="9"/>
      <c r="I20" s="9" t="s">
        <v>509</v>
      </c>
      <c r="J20" s="10"/>
      <c r="K20" s="10">
        <v>227</v>
      </c>
      <c r="L20" s="10">
        <v>227</v>
      </c>
      <c r="M20" s="11" t="s">
        <v>422</v>
      </c>
      <c r="N20" s="9" t="s">
        <v>510</v>
      </c>
      <c r="O20" s="11" t="s">
        <v>389</v>
      </c>
      <c r="P20" s="11" t="s">
        <v>390</v>
      </c>
      <c r="Q20" s="12"/>
      <c r="R20" s="9" t="s">
        <v>1311</v>
      </c>
      <c r="T20" s="7" t="s">
        <v>348</v>
      </c>
    </row>
    <row r="21" spans="1:20" ht="40.5">
      <c r="A21" s="1">
        <v>20</v>
      </c>
      <c r="B21" s="8" t="s">
        <v>385</v>
      </c>
      <c r="C21" s="8" t="s">
        <v>330</v>
      </c>
      <c r="D21" s="9" t="s">
        <v>511</v>
      </c>
      <c r="E21" s="9"/>
      <c r="F21" s="9" t="s">
        <v>512</v>
      </c>
      <c r="G21" s="9" t="s">
        <v>513</v>
      </c>
      <c r="H21" s="9" t="s">
        <v>514</v>
      </c>
      <c r="I21" s="9" t="s">
        <v>515</v>
      </c>
      <c r="J21" s="10"/>
      <c r="K21" s="10">
        <v>300</v>
      </c>
      <c r="L21" s="10">
        <v>300</v>
      </c>
      <c r="M21" s="11"/>
      <c r="N21" s="9" t="s">
        <v>516</v>
      </c>
      <c r="O21" s="11" t="s">
        <v>517</v>
      </c>
      <c r="P21" s="11" t="s">
        <v>514</v>
      </c>
      <c r="Q21" s="12"/>
      <c r="R21" s="9" t="s">
        <v>1312</v>
      </c>
      <c r="T21" s="7" t="s">
        <v>349</v>
      </c>
    </row>
    <row r="22" spans="1:20" ht="27">
      <c r="A22" s="1">
        <v>21</v>
      </c>
      <c r="B22" s="8" t="s">
        <v>385</v>
      </c>
      <c r="C22" s="8" t="s">
        <v>330</v>
      </c>
      <c r="D22" s="9" t="s">
        <v>518</v>
      </c>
      <c r="E22" s="9"/>
      <c r="F22" s="9" t="s">
        <v>328</v>
      </c>
      <c r="G22" s="9" t="s">
        <v>519</v>
      </c>
      <c r="H22" s="9" t="s">
        <v>520</v>
      </c>
      <c r="I22" s="9" t="s">
        <v>521</v>
      </c>
      <c r="J22" s="10"/>
      <c r="K22" s="10">
        <v>400</v>
      </c>
      <c r="L22" s="10">
        <v>400</v>
      </c>
      <c r="M22" s="11"/>
      <c r="N22" s="9" t="s">
        <v>522</v>
      </c>
      <c r="O22" s="11" t="s">
        <v>523</v>
      </c>
      <c r="P22" s="11" t="s">
        <v>520</v>
      </c>
      <c r="Q22" s="12"/>
      <c r="R22" s="9" t="s">
        <v>1313</v>
      </c>
      <c r="T22" s="7" t="s">
        <v>350</v>
      </c>
    </row>
    <row r="23" spans="1:20" ht="40.5">
      <c r="A23" s="1">
        <v>22</v>
      </c>
      <c r="B23" s="8" t="s">
        <v>385</v>
      </c>
      <c r="C23" s="8" t="s">
        <v>330</v>
      </c>
      <c r="D23" s="9" t="s">
        <v>524</v>
      </c>
      <c r="E23" s="9"/>
      <c r="F23" s="9" t="s">
        <v>328</v>
      </c>
      <c r="G23" s="9" t="s">
        <v>525</v>
      </c>
      <c r="H23" s="9" t="s">
        <v>526</v>
      </c>
      <c r="I23" s="9" t="s">
        <v>527</v>
      </c>
      <c r="J23" s="10"/>
      <c r="K23" s="10">
        <v>17</v>
      </c>
      <c r="L23" s="10">
        <v>17</v>
      </c>
      <c r="M23" s="11" t="s">
        <v>397</v>
      </c>
      <c r="N23" s="9" t="s">
        <v>528</v>
      </c>
      <c r="O23" s="11" t="s">
        <v>523</v>
      </c>
      <c r="P23" s="11" t="s">
        <v>520</v>
      </c>
      <c r="Q23" s="12"/>
      <c r="R23" s="9" t="s">
        <v>1314</v>
      </c>
      <c r="T23" s="7" t="s">
        <v>351</v>
      </c>
    </row>
    <row r="24" spans="1:20" ht="94.5">
      <c r="A24" s="1">
        <v>23</v>
      </c>
      <c r="B24" s="8" t="s">
        <v>385</v>
      </c>
      <c r="C24" s="8" t="s">
        <v>330</v>
      </c>
      <c r="D24" s="9" t="s">
        <v>529</v>
      </c>
      <c r="E24" s="9" t="s">
        <v>530</v>
      </c>
      <c r="F24" s="9" t="s">
        <v>366</v>
      </c>
      <c r="G24" s="9" t="s">
        <v>531</v>
      </c>
      <c r="H24" s="9" t="s">
        <v>532</v>
      </c>
      <c r="I24" s="9" t="s">
        <v>533</v>
      </c>
      <c r="J24" s="10"/>
      <c r="K24" s="10">
        <v>1000</v>
      </c>
      <c r="L24" s="10">
        <v>1000</v>
      </c>
      <c r="M24" s="11" t="s">
        <v>397</v>
      </c>
      <c r="N24" s="9" t="s">
        <v>534</v>
      </c>
      <c r="O24" s="11" t="s">
        <v>535</v>
      </c>
      <c r="P24" s="11" t="s">
        <v>536</v>
      </c>
      <c r="Q24" s="12"/>
      <c r="R24" s="9" t="s">
        <v>1315</v>
      </c>
      <c r="T24" s="7" t="s">
        <v>352</v>
      </c>
    </row>
    <row r="25" spans="1:20" ht="94.5">
      <c r="A25" s="1">
        <v>24</v>
      </c>
      <c r="B25" s="8" t="s">
        <v>385</v>
      </c>
      <c r="C25" s="8" t="s">
        <v>330</v>
      </c>
      <c r="D25" s="9" t="s">
        <v>537</v>
      </c>
      <c r="E25" s="9" t="s">
        <v>538</v>
      </c>
      <c r="F25" s="9" t="s">
        <v>366</v>
      </c>
      <c r="G25" s="9" t="s">
        <v>539</v>
      </c>
      <c r="H25" s="9" t="s">
        <v>540</v>
      </c>
      <c r="I25" s="9" t="s">
        <v>541</v>
      </c>
      <c r="J25" s="10">
        <v>0</v>
      </c>
      <c r="K25" s="10">
        <v>100</v>
      </c>
      <c r="L25" s="10">
        <v>100</v>
      </c>
      <c r="M25" s="11" t="s">
        <v>397</v>
      </c>
      <c r="N25" s="9" t="s">
        <v>542</v>
      </c>
      <c r="O25" s="11" t="s">
        <v>535</v>
      </c>
      <c r="P25" s="11" t="s">
        <v>536</v>
      </c>
      <c r="Q25" s="12"/>
      <c r="R25" s="9" t="s">
        <v>1316</v>
      </c>
      <c r="T25" s="7" t="s">
        <v>353</v>
      </c>
    </row>
    <row r="26" spans="1:20" ht="27">
      <c r="A26" s="1">
        <v>25</v>
      </c>
      <c r="B26" s="8" t="s">
        <v>385</v>
      </c>
      <c r="C26" s="8" t="s">
        <v>330</v>
      </c>
      <c r="D26" s="9" t="s">
        <v>543</v>
      </c>
      <c r="E26" s="9" t="s">
        <v>544</v>
      </c>
      <c r="F26" s="9" t="s">
        <v>365</v>
      </c>
      <c r="G26" s="9" t="s">
        <v>545</v>
      </c>
      <c r="H26" s="9"/>
      <c r="I26" s="9" t="s">
        <v>546</v>
      </c>
      <c r="J26" s="10"/>
      <c r="K26" s="10"/>
      <c r="L26" s="10"/>
      <c r="M26" s="11"/>
      <c r="N26" s="9"/>
      <c r="O26" s="11" t="s">
        <v>403</v>
      </c>
      <c r="P26" s="11" t="s">
        <v>404</v>
      </c>
      <c r="Q26" s="12"/>
      <c r="R26" s="9" t="s">
        <v>1317</v>
      </c>
      <c r="T26" s="7" t="s">
        <v>354</v>
      </c>
    </row>
    <row r="27" spans="1:20" ht="81">
      <c r="A27" s="1">
        <v>26</v>
      </c>
      <c r="B27" s="8" t="s">
        <v>385</v>
      </c>
      <c r="C27" s="8" t="s">
        <v>330</v>
      </c>
      <c r="D27" s="9" t="s">
        <v>547</v>
      </c>
      <c r="E27" s="9" t="s">
        <v>548</v>
      </c>
      <c r="F27" s="9" t="s">
        <v>320</v>
      </c>
      <c r="G27" s="9" t="s">
        <v>549</v>
      </c>
      <c r="H27" s="9" t="s">
        <v>550</v>
      </c>
      <c r="I27" s="9" t="s">
        <v>551</v>
      </c>
      <c r="J27" s="10"/>
      <c r="K27" s="10">
        <v>18</v>
      </c>
      <c r="L27" s="10">
        <v>18</v>
      </c>
      <c r="M27" s="11" t="s">
        <v>397</v>
      </c>
      <c r="N27" s="9" t="s">
        <v>552</v>
      </c>
      <c r="O27" s="11" t="s">
        <v>549</v>
      </c>
      <c r="P27" s="11" t="s">
        <v>550</v>
      </c>
      <c r="Q27" s="12" t="s">
        <v>553</v>
      </c>
      <c r="R27" s="9" t="s">
        <v>1318</v>
      </c>
      <c r="T27" s="7" t="s">
        <v>355</v>
      </c>
    </row>
    <row r="28" spans="1:20" ht="27">
      <c r="A28" s="1">
        <v>27</v>
      </c>
      <c r="B28" s="8" t="s">
        <v>385</v>
      </c>
      <c r="C28" s="8" t="s">
        <v>330</v>
      </c>
      <c r="D28" s="9" t="s">
        <v>554</v>
      </c>
      <c r="E28" s="9"/>
      <c r="F28" s="9" t="s">
        <v>327</v>
      </c>
      <c r="G28" s="9" t="s">
        <v>555</v>
      </c>
      <c r="H28" s="9" t="s">
        <v>556</v>
      </c>
      <c r="I28" s="9" t="s">
        <v>557</v>
      </c>
      <c r="J28" s="10"/>
      <c r="K28" s="10"/>
      <c r="L28" s="10"/>
      <c r="M28" s="11"/>
      <c r="N28" s="9"/>
      <c r="O28" s="11" t="s">
        <v>554</v>
      </c>
      <c r="P28" s="11" t="s">
        <v>558</v>
      </c>
      <c r="Q28" s="12"/>
      <c r="R28" s="9" t="s">
        <v>1319</v>
      </c>
      <c r="T28" s="7" t="s">
        <v>356</v>
      </c>
    </row>
    <row r="29" spans="1:20" ht="27">
      <c r="A29" s="1">
        <v>28</v>
      </c>
      <c r="B29" s="8" t="s">
        <v>385</v>
      </c>
      <c r="C29" s="8" t="s">
        <v>330</v>
      </c>
      <c r="D29" s="9" t="s">
        <v>559</v>
      </c>
      <c r="E29" s="9"/>
      <c r="F29" s="9" t="s">
        <v>327</v>
      </c>
      <c r="G29" s="9" t="s">
        <v>560</v>
      </c>
      <c r="H29" s="9" t="s">
        <v>561</v>
      </c>
      <c r="I29" s="9" t="s">
        <v>562</v>
      </c>
      <c r="J29" s="10"/>
      <c r="K29" s="10"/>
      <c r="L29" s="10"/>
      <c r="M29" s="11"/>
      <c r="N29" s="9"/>
      <c r="O29" s="11" t="s">
        <v>559</v>
      </c>
      <c r="P29" s="11" t="s">
        <v>563</v>
      </c>
      <c r="Q29" s="12"/>
      <c r="R29" s="9" t="s">
        <v>1320</v>
      </c>
      <c r="T29" s="7" t="s">
        <v>357</v>
      </c>
    </row>
    <row r="30" spans="1:18" ht="54">
      <c r="A30" s="1">
        <v>29</v>
      </c>
      <c r="B30" s="8" t="s">
        <v>385</v>
      </c>
      <c r="C30" s="8" t="s">
        <v>330</v>
      </c>
      <c r="D30" s="9" t="s">
        <v>564</v>
      </c>
      <c r="E30" s="9"/>
      <c r="F30" s="9" t="s">
        <v>322</v>
      </c>
      <c r="G30" s="9" t="s">
        <v>565</v>
      </c>
      <c r="H30" s="9"/>
      <c r="I30" s="9" t="s">
        <v>566</v>
      </c>
      <c r="J30" s="10"/>
      <c r="K30" s="10"/>
      <c r="L30" s="10"/>
      <c r="M30" s="11"/>
      <c r="N30" s="9"/>
      <c r="O30" s="11" t="s">
        <v>567</v>
      </c>
      <c r="P30" s="11" t="s">
        <v>568</v>
      </c>
      <c r="Q30" s="12"/>
      <c r="R30" s="9" t="s">
        <v>1322</v>
      </c>
    </row>
    <row r="31" spans="1:18" ht="40.5">
      <c r="A31" s="1">
        <v>30</v>
      </c>
      <c r="B31" s="8" t="s">
        <v>385</v>
      </c>
      <c r="C31" s="8" t="s">
        <v>330</v>
      </c>
      <c r="D31" s="9" t="s">
        <v>569</v>
      </c>
      <c r="E31" s="9"/>
      <c r="F31" s="9" t="s">
        <v>359</v>
      </c>
      <c r="G31" s="9" t="s">
        <v>570</v>
      </c>
      <c r="H31" s="9" t="s">
        <v>571</v>
      </c>
      <c r="I31" s="9" t="s">
        <v>572</v>
      </c>
      <c r="J31" s="10"/>
      <c r="K31" s="10"/>
      <c r="L31" s="10"/>
      <c r="M31" s="11"/>
      <c r="N31" s="9"/>
      <c r="O31" s="11" t="s">
        <v>573</v>
      </c>
      <c r="P31" s="11" t="s">
        <v>571</v>
      </c>
      <c r="Q31" s="12"/>
      <c r="R31" s="9"/>
    </row>
    <row r="32" spans="1:18" ht="40.5">
      <c r="A32" s="1">
        <v>31</v>
      </c>
      <c r="B32" s="8" t="s">
        <v>385</v>
      </c>
      <c r="C32" s="8" t="s">
        <v>330</v>
      </c>
      <c r="D32" s="9" t="s">
        <v>574</v>
      </c>
      <c r="E32" s="9"/>
      <c r="F32" s="9" t="s">
        <v>359</v>
      </c>
      <c r="G32" s="9" t="s">
        <v>575</v>
      </c>
      <c r="H32" s="9" t="s">
        <v>576</v>
      </c>
      <c r="I32" s="9" t="s">
        <v>577</v>
      </c>
      <c r="J32" s="10"/>
      <c r="K32" s="10"/>
      <c r="L32" s="10"/>
      <c r="M32" s="11"/>
      <c r="N32" s="9"/>
      <c r="O32" s="11" t="s">
        <v>578</v>
      </c>
      <c r="P32" s="11" t="s">
        <v>576</v>
      </c>
      <c r="Q32" s="12"/>
      <c r="R32" s="9"/>
    </row>
    <row r="33" spans="1:18" ht="27">
      <c r="A33" s="1">
        <v>32</v>
      </c>
      <c r="B33" s="8" t="s">
        <v>385</v>
      </c>
      <c r="C33" s="8" t="s">
        <v>330</v>
      </c>
      <c r="D33" s="9" t="s">
        <v>579</v>
      </c>
      <c r="E33" s="9"/>
      <c r="F33" s="9" t="s">
        <v>359</v>
      </c>
      <c r="G33" s="9" t="s">
        <v>580</v>
      </c>
      <c r="H33" s="9" t="s">
        <v>581</v>
      </c>
      <c r="I33" s="9" t="s">
        <v>582</v>
      </c>
      <c r="J33" s="10"/>
      <c r="K33" s="10"/>
      <c r="L33" s="10"/>
      <c r="M33" s="11"/>
      <c r="N33" s="9"/>
      <c r="O33" s="11" t="s">
        <v>583</v>
      </c>
      <c r="P33" s="11" t="s">
        <v>581</v>
      </c>
      <c r="Q33" s="12"/>
      <c r="R33" s="9"/>
    </row>
    <row r="34" spans="1:18" ht="40.5">
      <c r="A34" s="1">
        <v>33</v>
      </c>
      <c r="B34" s="8" t="s">
        <v>385</v>
      </c>
      <c r="C34" s="8" t="s">
        <v>330</v>
      </c>
      <c r="D34" s="9" t="s">
        <v>584</v>
      </c>
      <c r="E34" s="9"/>
      <c r="F34" s="9" t="s">
        <v>360</v>
      </c>
      <c r="G34" s="9" t="s">
        <v>585</v>
      </c>
      <c r="H34" s="9" t="s">
        <v>586</v>
      </c>
      <c r="I34" s="9" t="s">
        <v>587</v>
      </c>
      <c r="J34" s="10"/>
      <c r="K34" s="10"/>
      <c r="L34" s="10"/>
      <c r="M34" s="11"/>
      <c r="N34" s="9"/>
      <c r="O34" s="11" t="s">
        <v>588</v>
      </c>
      <c r="P34" s="11" t="s">
        <v>589</v>
      </c>
      <c r="Q34" s="12"/>
      <c r="R34" s="9"/>
    </row>
    <row r="35" spans="1:18" ht="40.5">
      <c r="A35" s="1">
        <v>34</v>
      </c>
      <c r="B35" s="8" t="s">
        <v>385</v>
      </c>
      <c r="C35" s="8" t="s">
        <v>330</v>
      </c>
      <c r="D35" s="9" t="s">
        <v>590</v>
      </c>
      <c r="E35" s="9"/>
      <c r="F35" s="9" t="s">
        <v>360</v>
      </c>
      <c r="G35" s="9" t="s">
        <v>591</v>
      </c>
      <c r="H35" s="9" t="s">
        <v>592</v>
      </c>
      <c r="I35" s="9" t="s">
        <v>593</v>
      </c>
      <c r="J35" s="10"/>
      <c r="K35" s="10"/>
      <c r="L35" s="10"/>
      <c r="M35" s="11"/>
      <c r="N35" s="9"/>
      <c r="O35" s="11" t="s">
        <v>588</v>
      </c>
      <c r="P35" s="11" t="s">
        <v>589</v>
      </c>
      <c r="Q35" s="12"/>
      <c r="R35" s="9" t="s">
        <v>1321</v>
      </c>
    </row>
    <row r="36" spans="1:18" ht="13.5">
      <c r="A36" s="1">
        <v>35</v>
      </c>
      <c r="B36" s="8" t="s">
        <v>385</v>
      </c>
      <c r="C36" s="8" t="s">
        <v>330</v>
      </c>
      <c r="D36" s="9" t="s">
        <v>594</v>
      </c>
      <c r="E36" s="9"/>
      <c r="F36" s="9" t="s">
        <v>360</v>
      </c>
      <c r="G36" s="9" t="s">
        <v>595</v>
      </c>
      <c r="H36" s="9" t="s">
        <v>596</v>
      </c>
      <c r="I36" s="9" t="s">
        <v>597</v>
      </c>
      <c r="J36" s="10"/>
      <c r="K36" s="10"/>
      <c r="L36" s="10"/>
      <c r="M36" s="11"/>
      <c r="N36" s="9"/>
      <c r="O36" s="11" t="s">
        <v>588</v>
      </c>
      <c r="P36" s="11" t="s">
        <v>589</v>
      </c>
      <c r="Q36" s="12"/>
      <c r="R36" s="9" t="s">
        <v>1323</v>
      </c>
    </row>
    <row r="37" spans="1:18" ht="27">
      <c r="A37" s="1">
        <v>36</v>
      </c>
      <c r="B37" s="8" t="s">
        <v>385</v>
      </c>
      <c r="C37" s="8" t="s">
        <v>330</v>
      </c>
      <c r="D37" s="9" t="s">
        <v>598</v>
      </c>
      <c r="E37" s="9"/>
      <c r="F37" s="9" t="s">
        <v>360</v>
      </c>
      <c r="G37" s="9" t="s">
        <v>595</v>
      </c>
      <c r="H37" s="9" t="s">
        <v>596</v>
      </c>
      <c r="I37" s="9" t="s">
        <v>599</v>
      </c>
      <c r="J37" s="10"/>
      <c r="K37" s="10"/>
      <c r="L37" s="10"/>
      <c r="M37" s="11"/>
      <c r="N37" s="9"/>
      <c r="O37" s="11" t="s">
        <v>588</v>
      </c>
      <c r="P37" s="11" t="s">
        <v>589</v>
      </c>
      <c r="Q37" s="12"/>
      <c r="R37" s="9" t="s">
        <v>1324</v>
      </c>
    </row>
    <row r="38" spans="1:18" ht="27">
      <c r="A38" s="1">
        <v>37</v>
      </c>
      <c r="B38" s="8" t="s">
        <v>385</v>
      </c>
      <c r="C38" s="8" t="s">
        <v>330</v>
      </c>
      <c r="D38" s="9" t="s">
        <v>600</v>
      </c>
      <c r="E38" s="9"/>
      <c r="F38" s="9" t="s">
        <v>361</v>
      </c>
      <c r="G38" s="9" t="s">
        <v>601</v>
      </c>
      <c r="H38" s="9" t="s">
        <v>439</v>
      </c>
      <c r="I38" s="9" t="s">
        <v>602</v>
      </c>
      <c r="J38" s="10"/>
      <c r="K38" s="10"/>
      <c r="L38" s="10"/>
      <c r="M38" s="11"/>
      <c r="N38" s="9"/>
      <c r="O38" s="11" t="s">
        <v>603</v>
      </c>
      <c r="P38" s="11" t="s">
        <v>439</v>
      </c>
      <c r="Q38" s="12"/>
      <c r="R38" s="9" t="s">
        <v>1325</v>
      </c>
    </row>
    <row r="39" spans="1:18" ht="13.5">
      <c r="A39" s="1">
        <v>38</v>
      </c>
      <c r="B39" s="8" t="s">
        <v>385</v>
      </c>
      <c r="C39" s="8" t="s">
        <v>330</v>
      </c>
      <c r="D39" s="9" t="s">
        <v>604</v>
      </c>
      <c r="E39" s="9"/>
      <c r="F39" s="9" t="s">
        <v>317</v>
      </c>
      <c r="G39" s="9" t="s">
        <v>605</v>
      </c>
      <c r="H39" s="9" t="s">
        <v>606</v>
      </c>
      <c r="I39" s="9" t="s">
        <v>607</v>
      </c>
      <c r="J39" s="10"/>
      <c r="K39" s="10"/>
      <c r="L39" s="10"/>
      <c r="M39" s="11"/>
      <c r="N39" s="9"/>
      <c r="O39" s="11" t="s">
        <v>608</v>
      </c>
      <c r="P39" s="11" t="s">
        <v>609</v>
      </c>
      <c r="Q39" s="12"/>
      <c r="R39" s="9" t="s">
        <v>1326</v>
      </c>
    </row>
    <row r="40" spans="1:18" ht="40.5">
      <c r="A40" s="1">
        <v>39</v>
      </c>
      <c r="B40" s="8" t="s">
        <v>385</v>
      </c>
      <c r="C40" s="8" t="s">
        <v>330</v>
      </c>
      <c r="D40" s="9" t="s">
        <v>610</v>
      </c>
      <c r="E40" s="9"/>
      <c r="F40" s="9" t="s">
        <v>317</v>
      </c>
      <c r="G40" s="9" t="s">
        <v>611</v>
      </c>
      <c r="H40" s="9" t="s">
        <v>612</v>
      </c>
      <c r="I40" s="9" t="s">
        <v>613</v>
      </c>
      <c r="J40" s="10"/>
      <c r="K40" s="10"/>
      <c r="L40" s="10"/>
      <c r="M40" s="11"/>
      <c r="N40" s="9"/>
      <c r="O40" s="11" t="s">
        <v>608</v>
      </c>
      <c r="P40" s="11" t="s">
        <v>609</v>
      </c>
      <c r="Q40" s="12"/>
      <c r="R40" s="9" t="s">
        <v>1327</v>
      </c>
    </row>
    <row r="41" spans="1:18" ht="13.5">
      <c r="A41" s="1">
        <v>40</v>
      </c>
      <c r="B41" s="8" t="s">
        <v>385</v>
      </c>
      <c r="C41" s="8" t="s">
        <v>330</v>
      </c>
      <c r="D41" s="9" t="s">
        <v>614</v>
      </c>
      <c r="E41" s="9"/>
      <c r="F41" s="9" t="s">
        <v>317</v>
      </c>
      <c r="G41" s="9" t="s">
        <v>615</v>
      </c>
      <c r="H41" s="9" t="s">
        <v>616</v>
      </c>
      <c r="I41" s="9" t="s">
        <v>617</v>
      </c>
      <c r="J41" s="10"/>
      <c r="K41" s="10"/>
      <c r="L41" s="10"/>
      <c r="M41" s="11"/>
      <c r="N41" s="9"/>
      <c r="O41" s="11" t="s">
        <v>608</v>
      </c>
      <c r="P41" s="11" t="s">
        <v>609</v>
      </c>
      <c r="Q41" s="12"/>
      <c r="R41" s="9"/>
    </row>
    <row r="42" spans="1:18" ht="27">
      <c r="A42" s="1">
        <v>41</v>
      </c>
      <c r="B42" s="8" t="s">
        <v>385</v>
      </c>
      <c r="C42" s="8" t="s">
        <v>330</v>
      </c>
      <c r="D42" s="9" t="s">
        <v>618</v>
      </c>
      <c r="E42" s="9"/>
      <c r="F42" s="9" t="s">
        <v>317</v>
      </c>
      <c r="G42" s="9" t="s">
        <v>619</v>
      </c>
      <c r="H42" s="9" t="s">
        <v>620</v>
      </c>
      <c r="I42" s="9" t="s">
        <v>621</v>
      </c>
      <c r="J42" s="10"/>
      <c r="K42" s="10"/>
      <c r="L42" s="10"/>
      <c r="M42" s="11"/>
      <c r="N42" s="9"/>
      <c r="O42" s="11" t="s">
        <v>608</v>
      </c>
      <c r="P42" s="11" t="s">
        <v>609</v>
      </c>
      <c r="Q42" s="12"/>
      <c r="R42" s="9"/>
    </row>
    <row r="43" spans="1:18" ht="13.5">
      <c r="A43" s="1">
        <v>42</v>
      </c>
      <c r="B43" s="8" t="s">
        <v>385</v>
      </c>
      <c r="C43" s="8" t="s">
        <v>330</v>
      </c>
      <c r="D43" s="9" t="s">
        <v>622</v>
      </c>
      <c r="E43" s="9"/>
      <c r="F43" s="9" t="s">
        <v>317</v>
      </c>
      <c r="G43" s="9" t="s">
        <v>623</v>
      </c>
      <c r="H43" s="9" t="s">
        <v>624</v>
      </c>
      <c r="I43" s="9" t="s">
        <v>625</v>
      </c>
      <c r="J43" s="10"/>
      <c r="K43" s="10"/>
      <c r="L43" s="10"/>
      <c r="M43" s="11"/>
      <c r="N43" s="9"/>
      <c r="O43" s="11" t="s">
        <v>608</v>
      </c>
      <c r="P43" s="11" t="s">
        <v>609</v>
      </c>
      <c r="Q43" s="12"/>
      <c r="R43" s="9"/>
    </row>
    <row r="44" spans="1:18" ht="13.5">
      <c r="A44" s="1">
        <v>43</v>
      </c>
      <c r="B44" s="8" t="s">
        <v>385</v>
      </c>
      <c r="C44" s="8" t="s">
        <v>330</v>
      </c>
      <c r="D44" s="9" t="s">
        <v>626</v>
      </c>
      <c r="E44" s="9"/>
      <c r="F44" s="9" t="s">
        <v>317</v>
      </c>
      <c r="G44" s="9" t="s">
        <v>627</v>
      </c>
      <c r="H44" s="9" t="s">
        <v>628</v>
      </c>
      <c r="I44" s="9" t="s">
        <v>629</v>
      </c>
      <c r="J44" s="10"/>
      <c r="K44" s="10"/>
      <c r="L44" s="10"/>
      <c r="M44" s="11"/>
      <c r="N44" s="9"/>
      <c r="O44" s="11" t="s">
        <v>608</v>
      </c>
      <c r="P44" s="11" t="s">
        <v>609</v>
      </c>
      <c r="Q44" s="12"/>
      <c r="R44" s="9"/>
    </row>
    <row r="45" spans="1:18" ht="27">
      <c r="A45" s="1">
        <v>44</v>
      </c>
      <c r="B45" s="8" t="s">
        <v>385</v>
      </c>
      <c r="C45" s="8" t="s">
        <v>330</v>
      </c>
      <c r="D45" s="9" t="s">
        <v>630</v>
      </c>
      <c r="E45" s="9"/>
      <c r="F45" s="9" t="s">
        <v>317</v>
      </c>
      <c r="G45" s="9" t="s">
        <v>631</v>
      </c>
      <c r="H45" s="9" t="s">
        <v>632</v>
      </c>
      <c r="I45" s="9" t="s">
        <v>633</v>
      </c>
      <c r="J45" s="10"/>
      <c r="K45" s="10"/>
      <c r="L45" s="10"/>
      <c r="M45" s="11"/>
      <c r="N45" s="9"/>
      <c r="O45" s="11" t="s">
        <v>608</v>
      </c>
      <c r="P45" s="11" t="s">
        <v>609</v>
      </c>
      <c r="Q45" s="12"/>
      <c r="R45" s="9" t="s">
        <v>1321</v>
      </c>
    </row>
    <row r="46" spans="1:18" ht="40.5">
      <c r="A46" s="1">
        <v>45</v>
      </c>
      <c r="B46" s="8" t="s">
        <v>385</v>
      </c>
      <c r="C46" s="8" t="s">
        <v>330</v>
      </c>
      <c r="D46" s="9" t="s">
        <v>634</v>
      </c>
      <c r="E46" s="9" t="s">
        <v>635</v>
      </c>
      <c r="F46" s="9" t="s">
        <v>320</v>
      </c>
      <c r="G46" s="9" t="s">
        <v>636</v>
      </c>
      <c r="H46" s="9" t="s">
        <v>637</v>
      </c>
      <c r="I46" s="9" t="s">
        <v>638</v>
      </c>
      <c r="J46" s="10"/>
      <c r="K46" s="10">
        <v>115</v>
      </c>
      <c r="L46" s="10">
        <v>115</v>
      </c>
      <c r="M46" s="11" t="s">
        <v>397</v>
      </c>
      <c r="N46" s="9"/>
      <c r="O46" s="11" t="s">
        <v>639</v>
      </c>
      <c r="P46" s="11" t="s">
        <v>637</v>
      </c>
      <c r="Q46" s="12"/>
      <c r="R46" s="9" t="s">
        <v>1323</v>
      </c>
    </row>
    <row r="47" spans="1:18" ht="27">
      <c r="A47" s="1">
        <v>46</v>
      </c>
      <c r="B47" s="8" t="s">
        <v>385</v>
      </c>
      <c r="C47" s="8" t="s">
        <v>330</v>
      </c>
      <c r="D47" s="9" t="s">
        <v>640</v>
      </c>
      <c r="E47" s="9" t="s">
        <v>641</v>
      </c>
      <c r="F47" s="9" t="s">
        <v>320</v>
      </c>
      <c r="G47" s="9" t="s">
        <v>642</v>
      </c>
      <c r="H47" s="9" t="s">
        <v>637</v>
      </c>
      <c r="I47" s="9" t="s">
        <v>643</v>
      </c>
      <c r="J47" s="10"/>
      <c r="K47" s="10">
        <v>61</v>
      </c>
      <c r="L47" s="10">
        <v>61</v>
      </c>
      <c r="M47" s="11" t="s">
        <v>397</v>
      </c>
      <c r="N47" s="9"/>
      <c r="O47" s="11" t="s">
        <v>639</v>
      </c>
      <c r="P47" s="11" t="s">
        <v>637</v>
      </c>
      <c r="Q47" s="12"/>
      <c r="R47" s="9" t="s">
        <v>1324</v>
      </c>
    </row>
    <row r="48" spans="1:18" ht="54">
      <c r="A48" s="1">
        <v>47</v>
      </c>
      <c r="B48" s="8" t="s">
        <v>385</v>
      </c>
      <c r="C48" s="8" t="s">
        <v>330</v>
      </c>
      <c r="D48" s="9" t="s">
        <v>644</v>
      </c>
      <c r="E48" s="9" t="s">
        <v>645</v>
      </c>
      <c r="F48" s="9" t="s">
        <v>323</v>
      </c>
      <c r="G48" s="9" t="s">
        <v>646</v>
      </c>
      <c r="H48" s="9" t="s">
        <v>647</v>
      </c>
      <c r="I48" s="9" t="s">
        <v>648</v>
      </c>
      <c r="J48" s="10"/>
      <c r="K48" s="10">
        <v>3700</v>
      </c>
      <c r="L48" s="10">
        <v>3700</v>
      </c>
      <c r="M48" s="11" t="s">
        <v>397</v>
      </c>
      <c r="N48" s="9" t="s">
        <v>649</v>
      </c>
      <c r="O48" s="11" t="s">
        <v>650</v>
      </c>
      <c r="P48" s="11" t="s">
        <v>651</v>
      </c>
      <c r="Q48" s="12"/>
      <c r="R48" s="9" t="s">
        <v>1325</v>
      </c>
    </row>
    <row r="49" spans="1:18" ht="27">
      <c r="A49" s="1">
        <v>48</v>
      </c>
      <c r="B49" s="8" t="s">
        <v>385</v>
      </c>
      <c r="C49" s="8" t="s">
        <v>330</v>
      </c>
      <c r="D49" s="9" t="s">
        <v>652</v>
      </c>
      <c r="E49" s="9" t="s">
        <v>653</v>
      </c>
      <c r="F49" s="9" t="s">
        <v>362</v>
      </c>
      <c r="G49" s="9" t="s">
        <v>654</v>
      </c>
      <c r="H49" s="9" t="s">
        <v>655</v>
      </c>
      <c r="I49" s="9" t="s">
        <v>656</v>
      </c>
      <c r="J49" s="10">
        <v>2</v>
      </c>
      <c r="K49" s="10">
        <v>11</v>
      </c>
      <c r="L49" s="10">
        <v>13</v>
      </c>
      <c r="M49" s="11" t="s">
        <v>397</v>
      </c>
      <c r="N49" s="9" t="s">
        <v>657</v>
      </c>
      <c r="O49" s="11" t="s">
        <v>658</v>
      </c>
      <c r="P49" s="11" t="s">
        <v>470</v>
      </c>
      <c r="Q49" s="12" t="s">
        <v>471</v>
      </c>
      <c r="R49" s="9" t="s">
        <v>1326</v>
      </c>
    </row>
    <row r="50" spans="1:18" ht="94.5">
      <c r="A50" s="1">
        <v>49</v>
      </c>
      <c r="B50" s="8" t="s">
        <v>385</v>
      </c>
      <c r="C50" s="8" t="s">
        <v>330</v>
      </c>
      <c r="D50" s="9" t="s">
        <v>659</v>
      </c>
      <c r="E50" s="9" t="s">
        <v>660</v>
      </c>
      <c r="F50" s="9" t="s">
        <v>320</v>
      </c>
      <c r="G50" s="9" t="s">
        <v>661</v>
      </c>
      <c r="H50" s="9" t="s">
        <v>662</v>
      </c>
      <c r="I50" s="9" t="s">
        <v>663</v>
      </c>
      <c r="J50" s="10"/>
      <c r="K50" s="10">
        <v>1000</v>
      </c>
      <c r="L50" s="10">
        <v>1000</v>
      </c>
      <c r="M50" s="11" t="s">
        <v>397</v>
      </c>
      <c r="N50" s="9" t="s">
        <v>664</v>
      </c>
      <c r="O50" s="11" t="s">
        <v>453</v>
      </c>
      <c r="P50" s="11" t="s">
        <v>454</v>
      </c>
      <c r="Q50" s="12"/>
      <c r="R50" s="9" t="s">
        <v>1327</v>
      </c>
    </row>
    <row r="51" spans="1:18" ht="27">
      <c r="A51" s="1">
        <v>50</v>
      </c>
      <c r="B51" s="8" t="s">
        <v>385</v>
      </c>
      <c r="C51" s="8" t="s">
        <v>330</v>
      </c>
      <c r="D51" s="9" t="s">
        <v>665</v>
      </c>
      <c r="E51" s="9" t="s">
        <v>666</v>
      </c>
      <c r="F51" s="9" t="s">
        <v>362</v>
      </c>
      <c r="G51" s="9" t="s">
        <v>667</v>
      </c>
      <c r="H51" s="9" t="s">
        <v>668</v>
      </c>
      <c r="I51" s="9" t="s">
        <v>669</v>
      </c>
      <c r="J51" s="10"/>
      <c r="K51" s="10">
        <v>5</v>
      </c>
      <c r="L51" s="10">
        <v>5</v>
      </c>
      <c r="M51" s="11" t="s">
        <v>422</v>
      </c>
      <c r="N51" s="9" t="s">
        <v>670</v>
      </c>
      <c r="O51" s="11" t="s">
        <v>483</v>
      </c>
      <c r="P51" s="11" t="s">
        <v>484</v>
      </c>
      <c r="Q51" s="12"/>
      <c r="R51" s="9" t="s">
        <v>1328</v>
      </c>
    </row>
    <row r="52" spans="1:18" ht="94.5">
      <c r="A52" s="1">
        <v>51</v>
      </c>
      <c r="B52" s="8" t="s">
        <v>385</v>
      </c>
      <c r="C52" s="8" t="s">
        <v>330</v>
      </c>
      <c r="D52" s="9" t="s">
        <v>671</v>
      </c>
      <c r="E52" s="9" t="s">
        <v>672</v>
      </c>
      <c r="F52" s="9" t="s">
        <v>367</v>
      </c>
      <c r="G52" s="9" t="s">
        <v>673</v>
      </c>
      <c r="H52" s="9" t="s">
        <v>674</v>
      </c>
      <c r="I52" s="9" t="s">
        <v>675</v>
      </c>
      <c r="J52" s="10"/>
      <c r="K52" s="10">
        <v>80</v>
      </c>
      <c r="L52" s="10">
        <v>80</v>
      </c>
      <c r="M52" s="11" t="s">
        <v>397</v>
      </c>
      <c r="N52" s="9" t="s">
        <v>676</v>
      </c>
      <c r="O52" s="11" t="s">
        <v>677</v>
      </c>
      <c r="P52" s="11" t="s">
        <v>678</v>
      </c>
      <c r="Q52" s="12"/>
      <c r="R52" s="9" t="s">
        <v>1329</v>
      </c>
    </row>
    <row r="53" spans="1:18" ht="40.5">
      <c r="A53" s="1">
        <v>52</v>
      </c>
      <c r="B53" s="8" t="s">
        <v>385</v>
      </c>
      <c r="C53" s="8" t="s">
        <v>330</v>
      </c>
      <c r="D53" s="9" t="s">
        <v>680</v>
      </c>
      <c r="E53" s="9"/>
      <c r="F53" s="9" t="s">
        <v>1268</v>
      </c>
      <c r="G53" s="9" t="s">
        <v>681</v>
      </c>
      <c r="H53" s="9"/>
      <c r="I53" s="9" t="s">
        <v>682</v>
      </c>
      <c r="J53" s="10"/>
      <c r="K53" s="10">
        <v>501</v>
      </c>
      <c r="L53" s="10">
        <v>501</v>
      </c>
      <c r="M53" s="11"/>
      <c r="N53" s="9" t="s">
        <v>683</v>
      </c>
      <c r="O53" s="11" t="s">
        <v>389</v>
      </c>
      <c r="P53" s="11" t="s">
        <v>390</v>
      </c>
      <c r="Q53" s="12"/>
      <c r="R53" s="9" t="s">
        <v>1330</v>
      </c>
    </row>
    <row r="54" spans="1:18" ht="54">
      <c r="A54" s="1">
        <v>53</v>
      </c>
      <c r="B54" s="8" t="s">
        <v>385</v>
      </c>
      <c r="C54" s="8" t="s">
        <v>330</v>
      </c>
      <c r="D54" s="9" t="s">
        <v>684</v>
      </c>
      <c r="E54" s="9" t="s">
        <v>685</v>
      </c>
      <c r="F54" s="9" t="s">
        <v>321</v>
      </c>
      <c r="G54" s="9" t="s">
        <v>686</v>
      </c>
      <c r="H54" s="9" t="s">
        <v>687</v>
      </c>
      <c r="I54" s="9" t="s">
        <v>688</v>
      </c>
      <c r="J54" s="10"/>
      <c r="K54" s="10">
        <v>59</v>
      </c>
      <c r="L54" s="10">
        <v>59</v>
      </c>
      <c r="M54" s="11" t="s">
        <v>397</v>
      </c>
      <c r="N54" s="9" t="s">
        <v>689</v>
      </c>
      <c r="O54" s="11" t="s">
        <v>690</v>
      </c>
      <c r="P54" s="11" t="s">
        <v>691</v>
      </c>
      <c r="Q54" s="12"/>
      <c r="R54" s="9" t="s">
        <v>499</v>
      </c>
    </row>
    <row r="55" spans="1:18" ht="54">
      <c r="A55" s="1">
        <v>54</v>
      </c>
      <c r="B55" s="8" t="s">
        <v>385</v>
      </c>
      <c r="C55" s="8" t="s">
        <v>330</v>
      </c>
      <c r="D55" s="9" t="s">
        <v>692</v>
      </c>
      <c r="E55" s="9" t="s">
        <v>693</v>
      </c>
      <c r="F55" s="9" t="s">
        <v>321</v>
      </c>
      <c r="G55" s="9" t="s">
        <v>694</v>
      </c>
      <c r="H55" s="9" t="s">
        <v>695</v>
      </c>
      <c r="I55" s="9" t="s">
        <v>696</v>
      </c>
      <c r="J55" s="10"/>
      <c r="K55" s="10">
        <v>123</v>
      </c>
      <c r="L55" s="10">
        <v>123</v>
      </c>
      <c r="M55" s="11" t="s">
        <v>397</v>
      </c>
      <c r="N55" s="9" t="s">
        <v>496</v>
      </c>
      <c r="O55" s="11" t="s">
        <v>497</v>
      </c>
      <c r="P55" s="11" t="s">
        <v>505</v>
      </c>
      <c r="Q55" s="12"/>
      <c r="R55" s="9" t="s">
        <v>499</v>
      </c>
    </row>
    <row r="56" spans="1:18" ht="40.5">
      <c r="A56" s="1">
        <v>55</v>
      </c>
      <c r="B56" s="8" t="s">
        <v>385</v>
      </c>
      <c r="C56" s="8" t="s">
        <v>330</v>
      </c>
      <c r="D56" s="9" t="s">
        <v>697</v>
      </c>
      <c r="E56" s="9" t="s">
        <v>698</v>
      </c>
      <c r="F56" s="9" t="s">
        <v>321</v>
      </c>
      <c r="G56" s="9" t="s">
        <v>699</v>
      </c>
      <c r="H56" s="9" t="s">
        <v>687</v>
      </c>
      <c r="I56" s="9" t="s">
        <v>700</v>
      </c>
      <c r="J56" s="10">
        <v>0</v>
      </c>
      <c r="K56" s="10">
        <v>250</v>
      </c>
      <c r="L56" s="10">
        <v>250</v>
      </c>
      <c r="M56" s="11" t="s">
        <v>397</v>
      </c>
      <c r="N56" s="9" t="s">
        <v>496</v>
      </c>
      <c r="O56" s="11" t="s">
        <v>497</v>
      </c>
      <c r="P56" s="11" t="s">
        <v>505</v>
      </c>
      <c r="Q56" s="12"/>
      <c r="R56" s="9" t="s">
        <v>499</v>
      </c>
    </row>
    <row r="57" spans="1:18" ht="81">
      <c r="A57" s="1">
        <v>56</v>
      </c>
      <c r="B57" s="8" t="s">
        <v>385</v>
      </c>
      <c r="C57" s="8" t="s">
        <v>331</v>
      </c>
      <c r="D57" s="9" t="s">
        <v>701</v>
      </c>
      <c r="E57" s="9" t="s">
        <v>702</v>
      </c>
      <c r="F57" s="9" t="s">
        <v>323</v>
      </c>
      <c r="G57" s="9" t="s">
        <v>703</v>
      </c>
      <c r="H57" s="9" t="s">
        <v>704</v>
      </c>
      <c r="I57" s="9" t="s">
        <v>705</v>
      </c>
      <c r="J57" s="10">
        <v>966</v>
      </c>
      <c r="K57" s="10">
        <v>1164</v>
      </c>
      <c r="L57" s="10">
        <v>2130</v>
      </c>
      <c r="M57" s="11" t="s">
        <v>422</v>
      </c>
      <c r="N57" s="9" t="s">
        <v>706</v>
      </c>
      <c r="O57" s="11" t="s">
        <v>701</v>
      </c>
      <c r="P57" s="11" t="s">
        <v>704</v>
      </c>
      <c r="Q57" s="12"/>
      <c r="R57" s="9" t="s">
        <v>707</v>
      </c>
    </row>
    <row r="58" spans="1:18" ht="67.5">
      <c r="A58" s="1">
        <v>57</v>
      </c>
      <c r="B58" s="8" t="s">
        <v>385</v>
      </c>
      <c r="C58" s="8" t="s">
        <v>331</v>
      </c>
      <c r="D58" s="9" t="s">
        <v>708</v>
      </c>
      <c r="E58" s="9" t="s">
        <v>709</v>
      </c>
      <c r="F58" s="9" t="s">
        <v>323</v>
      </c>
      <c r="G58" s="9" t="s">
        <v>710</v>
      </c>
      <c r="H58" s="9" t="s">
        <v>704</v>
      </c>
      <c r="I58" s="9" t="s">
        <v>711</v>
      </c>
      <c r="J58" s="10">
        <v>72</v>
      </c>
      <c r="K58" s="10">
        <v>110</v>
      </c>
      <c r="L58" s="10">
        <v>182</v>
      </c>
      <c r="M58" s="11" t="s">
        <v>397</v>
      </c>
      <c r="N58" s="9" t="s">
        <v>712</v>
      </c>
      <c r="O58" s="11" t="s">
        <v>713</v>
      </c>
      <c r="P58" s="11" t="s">
        <v>651</v>
      </c>
      <c r="Q58" s="12"/>
      <c r="R58" s="9" t="s">
        <v>707</v>
      </c>
    </row>
    <row r="59" spans="1:18" ht="27">
      <c r="A59" s="1">
        <v>58</v>
      </c>
      <c r="B59" s="8" t="s">
        <v>385</v>
      </c>
      <c r="C59" s="8" t="s">
        <v>331</v>
      </c>
      <c r="D59" s="9" t="s">
        <v>714</v>
      </c>
      <c r="E59" s="9" t="s">
        <v>715</v>
      </c>
      <c r="F59" s="9" t="s">
        <v>364</v>
      </c>
      <c r="G59" s="9" t="s">
        <v>716</v>
      </c>
      <c r="H59" s="9" t="s">
        <v>717</v>
      </c>
      <c r="I59" s="9" t="s">
        <v>718</v>
      </c>
      <c r="J59" s="10">
        <v>469</v>
      </c>
      <c r="K59" s="10">
        <v>893</v>
      </c>
      <c r="L59" s="10">
        <v>1362</v>
      </c>
      <c r="M59" s="11" t="s">
        <v>397</v>
      </c>
      <c r="N59" s="9" t="s">
        <v>719</v>
      </c>
      <c r="O59" s="11" t="s">
        <v>720</v>
      </c>
      <c r="P59" s="11" t="s">
        <v>717</v>
      </c>
      <c r="Q59" s="12" t="s">
        <v>721</v>
      </c>
      <c r="R59" s="9" t="s">
        <v>722</v>
      </c>
    </row>
    <row r="60" spans="1:18" ht="40.5">
      <c r="A60" s="1">
        <v>59</v>
      </c>
      <c r="B60" s="8" t="s">
        <v>385</v>
      </c>
      <c r="C60" s="8" t="s">
        <v>331</v>
      </c>
      <c r="D60" s="9" t="s">
        <v>723</v>
      </c>
      <c r="E60" s="9" t="s">
        <v>724</v>
      </c>
      <c r="F60" s="9" t="s">
        <v>316</v>
      </c>
      <c r="G60" s="9" t="s">
        <v>725</v>
      </c>
      <c r="H60" s="9" t="s">
        <v>726</v>
      </c>
      <c r="I60" s="9" t="s">
        <v>727</v>
      </c>
      <c r="J60" s="10">
        <v>495</v>
      </c>
      <c r="K60" s="10">
        <v>705</v>
      </c>
      <c r="L60" s="10">
        <v>1200</v>
      </c>
      <c r="M60" s="11" t="s">
        <v>397</v>
      </c>
      <c r="N60" s="9"/>
      <c r="O60" s="11" t="s">
        <v>728</v>
      </c>
      <c r="P60" s="11" t="s">
        <v>726</v>
      </c>
      <c r="Q60" s="12" t="s">
        <v>729</v>
      </c>
      <c r="R60" s="9" t="s">
        <v>730</v>
      </c>
    </row>
    <row r="61" spans="1:18" ht="27">
      <c r="A61" s="1">
        <v>60</v>
      </c>
      <c r="B61" s="8" t="s">
        <v>385</v>
      </c>
      <c r="C61" s="8" t="s">
        <v>331</v>
      </c>
      <c r="D61" s="9" t="s">
        <v>731</v>
      </c>
      <c r="E61" s="9"/>
      <c r="F61" s="9" t="s">
        <v>359</v>
      </c>
      <c r="G61" s="9" t="s">
        <v>732</v>
      </c>
      <c r="H61" s="9" t="s">
        <v>733</v>
      </c>
      <c r="I61" s="9" t="s">
        <v>734</v>
      </c>
      <c r="J61" s="10"/>
      <c r="K61" s="10"/>
      <c r="L61" s="10"/>
      <c r="M61" s="11"/>
      <c r="N61" s="9"/>
      <c r="O61" s="11" t="s">
        <v>735</v>
      </c>
      <c r="P61" s="11" t="s">
        <v>733</v>
      </c>
      <c r="Q61" s="12"/>
      <c r="R61" s="9" t="s">
        <v>1321</v>
      </c>
    </row>
    <row r="62" spans="1:18" ht="27">
      <c r="A62" s="1">
        <v>61</v>
      </c>
      <c r="B62" s="8" t="s">
        <v>385</v>
      </c>
      <c r="C62" s="8" t="s">
        <v>331</v>
      </c>
      <c r="D62" s="9" t="s">
        <v>736</v>
      </c>
      <c r="E62" s="9"/>
      <c r="F62" s="9" t="s">
        <v>360</v>
      </c>
      <c r="G62" s="9" t="s">
        <v>737</v>
      </c>
      <c r="H62" s="9" t="s">
        <v>738</v>
      </c>
      <c r="I62" s="9" t="s">
        <v>739</v>
      </c>
      <c r="J62" s="10"/>
      <c r="K62" s="10"/>
      <c r="L62" s="10"/>
      <c r="M62" s="11"/>
      <c r="N62" s="9"/>
      <c r="O62" s="11" t="s">
        <v>588</v>
      </c>
      <c r="P62" s="11" t="s">
        <v>589</v>
      </c>
      <c r="Q62" s="12"/>
      <c r="R62" s="9" t="s">
        <v>1323</v>
      </c>
    </row>
    <row r="63" spans="1:18" ht="27">
      <c r="A63" s="1">
        <v>62</v>
      </c>
      <c r="B63" s="8" t="s">
        <v>385</v>
      </c>
      <c r="C63" s="8" t="s">
        <v>331</v>
      </c>
      <c r="D63" s="9" t="s">
        <v>740</v>
      </c>
      <c r="E63" s="9"/>
      <c r="F63" s="9" t="s">
        <v>360</v>
      </c>
      <c r="G63" s="9" t="s">
        <v>741</v>
      </c>
      <c r="H63" s="9" t="s">
        <v>589</v>
      </c>
      <c r="I63" s="9" t="s">
        <v>742</v>
      </c>
      <c r="J63" s="10"/>
      <c r="K63" s="10"/>
      <c r="L63" s="10"/>
      <c r="M63" s="11"/>
      <c r="N63" s="9"/>
      <c r="O63" s="11" t="s">
        <v>588</v>
      </c>
      <c r="P63" s="11" t="s">
        <v>589</v>
      </c>
      <c r="Q63" s="12"/>
      <c r="R63" s="9" t="s">
        <v>1324</v>
      </c>
    </row>
    <row r="64" spans="1:18" ht="40.5">
      <c r="A64" s="1">
        <v>63</v>
      </c>
      <c r="B64" s="8" t="s">
        <v>385</v>
      </c>
      <c r="C64" s="8" t="s">
        <v>331</v>
      </c>
      <c r="D64" s="9" t="s">
        <v>743</v>
      </c>
      <c r="E64" s="9"/>
      <c r="F64" s="9" t="s">
        <v>361</v>
      </c>
      <c r="G64" s="9" t="s">
        <v>744</v>
      </c>
      <c r="H64" s="9" t="s">
        <v>439</v>
      </c>
      <c r="I64" s="9" t="s">
        <v>745</v>
      </c>
      <c r="J64" s="10"/>
      <c r="K64" s="10"/>
      <c r="L64" s="10"/>
      <c r="M64" s="11"/>
      <c r="N64" s="9"/>
      <c r="O64" s="11" t="s">
        <v>746</v>
      </c>
      <c r="P64" s="11" t="s">
        <v>439</v>
      </c>
      <c r="Q64" s="12"/>
      <c r="R64" s="9" t="s">
        <v>1325</v>
      </c>
    </row>
    <row r="65" spans="1:18" ht="27">
      <c r="A65" s="1">
        <v>64</v>
      </c>
      <c r="B65" s="8" t="s">
        <v>385</v>
      </c>
      <c r="C65" s="8" t="s">
        <v>331</v>
      </c>
      <c r="D65" s="9" t="s">
        <v>747</v>
      </c>
      <c r="E65" s="9"/>
      <c r="F65" s="9" t="s">
        <v>317</v>
      </c>
      <c r="G65" s="9" t="s">
        <v>748</v>
      </c>
      <c r="H65" s="9" t="s">
        <v>749</v>
      </c>
      <c r="I65" s="9" t="s">
        <v>750</v>
      </c>
      <c r="J65" s="10"/>
      <c r="K65" s="10"/>
      <c r="L65" s="10"/>
      <c r="M65" s="11"/>
      <c r="N65" s="9"/>
      <c r="O65" s="11" t="s">
        <v>608</v>
      </c>
      <c r="P65" s="11" t="s">
        <v>609</v>
      </c>
      <c r="Q65" s="12"/>
      <c r="R65" s="9" t="s">
        <v>1326</v>
      </c>
    </row>
    <row r="66" spans="1:18" ht="40.5">
      <c r="A66" s="1">
        <v>65</v>
      </c>
      <c r="B66" s="8" t="s">
        <v>385</v>
      </c>
      <c r="C66" s="8" t="s">
        <v>331</v>
      </c>
      <c r="D66" s="9" t="s">
        <v>751</v>
      </c>
      <c r="E66" s="9" t="s">
        <v>752</v>
      </c>
      <c r="F66" s="9" t="s">
        <v>320</v>
      </c>
      <c r="G66" s="9"/>
      <c r="H66" s="9" t="s">
        <v>637</v>
      </c>
      <c r="I66" s="9" t="s">
        <v>753</v>
      </c>
      <c r="J66" s="10">
        <v>1429</v>
      </c>
      <c r="K66" s="10">
        <v>2108</v>
      </c>
      <c r="L66" s="10">
        <v>3537</v>
      </c>
      <c r="M66" s="11" t="s">
        <v>397</v>
      </c>
      <c r="N66" s="9"/>
      <c r="O66" s="11" t="s">
        <v>639</v>
      </c>
      <c r="P66" s="11" t="s">
        <v>637</v>
      </c>
      <c r="Q66" s="12"/>
      <c r="R66" s="9" t="s">
        <v>1327</v>
      </c>
    </row>
    <row r="67" spans="1:18" ht="81">
      <c r="A67" s="1">
        <v>66</v>
      </c>
      <c r="B67" s="8" t="s">
        <v>385</v>
      </c>
      <c r="C67" s="8" t="s">
        <v>331</v>
      </c>
      <c r="D67" s="9" t="s">
        <v>754</v>
      </c>
      <c r="E67" s="9" t="s">
        <v>755</v>
      </c>
      <c r="F67" s="9" t="s">
        <v>362</v>
      </c>
      <c r="G67" s="9" t="s">
        <v>756</v>
      </c>
      <c r="H67" s="9" t="s">
        <v>757</v>
      </c>
      <c r="I67" s="9" t="s">
        <v>758</v>
      </c>
      <c r="J67" s="10">
        <v>3</v>
      </c>
      <c r="K67" s="10">
        <v>7</v>
      </c>
      <c r="L67" s="10">
        <v>10</v>
      </c>
      <c r="M67" s="11" t="s">
        <v>397</v>
      </c>
      <c r="N67" s="9" t="s">
        <v>759</v>
      </c>
      <c r="O67" s="11" t="s">
        <v>469</v>
      </c>
      <c r="P67" s="11" t="s">
        <v>470</v>
      </c>
      <c r="Q67" s="12" t="s">
        <v>471</v>
      </c>
      <c r="R67" s="9" t="s">
        <v>1328</v>
      </c>
    </row>
    <row r="68" spans="1:18" ht="67.5">
      <c r="A68" s="1">
        <v>67</v>
      </c>
      <c r="B68" s="8" t="s">
        <v>385</v>
      </c>
      <c r="C68" s="8" t="s">
        <v>331</v>
      </c>
      <c r="D68" s="9" t="s">
        <v>760</v>
      </c>
      <c r="E68" s="9" t="s">
        <v>761</v>
      </c>
      <c r="F68" s="9" t="s">
        <v>362</v>
      </c>
      <c r="G68" s="9" t="s">
        <v>762</v>
      </c>
      <c r="H68" s="9" t="s">
        <v>763</v>
      </c>
      <c r="I68" s="9" t="s">
        <v>764</v>
      </c>
      <c r="J68" s="10">
        <v>10</v>
      </c>
      <c r="K68" s="10">
        <v>4</v>
      </c>
      <c r="L68" s="10">
        <v>14</v>
      </c>
      <c r="M68" s="11" t="s">
        <v>422</v>
      </c>
      <c r="N68" s="9" t="s">
        <v>759</v>
      </c>
      <c r="O68" s="11" t="s">
        <v>483</v>
      </c>
      <c r="P68" s="11" t="s">
        <v>484</v>
      </c>
      <c r="Q68" s="12"/>
      <c r="R68" s="9" t="s">
        <v>1329</v>
      </c>
    </row>
    <row r="69" spans="1:18" ht="67.5">
      <c r="A69" s="1">
        <v>68</v>
      </c>
      <c r="B69" s="8" t="s">
        <v>385</v>
      </c>
      <c r="C69" s="8" t="s">
        <v>331</v>
      </c>
      <c r="D69" s="9" t="s">
        <v>765</v>
      </c>
      <c r="E69" s="9" t="s">
        <v>766</v>
      </c>
      <c r="F69" s="9" t="s">
        <v>324</v>
      </c>
      <c r="G69" s="9" t="s">
        <v>767</v>
      </c>
      <c r="H69" s="9" t="s">
        <v>768</v>
      </c>
      <c r="I69" s="9" t="s">
        <v>769</v>
      </c>
      <c r="J69" s="10">
        <v>43</v>
      </c>
      <c r="K69" s="10">
        <v>63</v>
      </c>
      <c r="L69" s="10">
        <v>106</v>
      </c>
      <c r="M69" s="11" t="s">
        <v>397</v>
      </c>
      <c r="N69" s="9" t="s">
        <v>770</v>
      </c>
      <c r="O69" s="11" t="s">
        <v>771</v>
      </c>
      <c r="P69" s="11" t="s">
        <v>768</v>
      </c>
      <c r="Q69" s="12"/>
      <c r="R69" s="9" t="s">
        <v>1330</v>
      </c>
    </row>
    <row r="70" spans="1:20" s="36" customFormat="1" ht="110.25" customHeight="1">
      <c r="A70" s="32">
        <v>69</v>
      </c>
      <c r="B70" s="33" t="s">
        <v>385</v>
      </c>
      <c r="C70" s="33" t="s">
        <v>331</v>
      </c>
      <c r="D70" s="29" t="s">
        <v>1372</v>
      </c>
      <c r="E70" s="29" t="s">
        <v>1373</v>
      </c>
      <c r="F70" s="29" t="s">
        <v>363</v>
      </c>
      <c r="G70" s="29" t="s">
        <v>773</v>
      </c>
      <c r="H70" s="29" t="s">
        <v>774</v>
      </c>
      <c r="I70" s="29" t="s">
        <v>1374</v>
      </c>
      <c r="J70" s="30">
        <v>53</v>
      </c>
      <c r="K70" s="30">
        <v>64</v>
      </c>
      <c r="L70" s="30">
        <v>117</v>
      </c>
      <c r="M70" s="29" t="s">
        <v>397</v>
      </c>
      <c r="N70" s="29" t="s">
        <v>1372</v>
      </c>
      <c r="O70" s="29" t="s">
        <v>775</v>
      </c>
      <c r="P70" s="29" t="s">
        <v>1375</v>
      </c>
      <c r="Q70" s="12" t="s">
        <v>776</v>
      </c>
      <c r="R70" s="35" t="s">
        <v>1376</v>
      </c>
      <c r="T70" s="36" t="s">
        <v>330</v>
      </c>
    </row>
    <row r="71" spans="1:18" ht="40.5">
      <c r="A71" s="1">
        <v>70</v>
      </c>
      <c r="B71" s="8" t="s">
        <v>385</v>
      </c>
      <c r="C71" s="8" t="s">
        <v>331</v>
      </c>
      <c r="D71" s="9" t="s">
        <v>777</v>
      </c>
      <c r="E71" s="9" t="s">
        <v>778</v>
      </c>
      <c r="F71" s="9" t="s">
        <v>365</v>
      </c>
      <c r="G71" s="9" t="s">
        <v>779</v>
      </c>
      <c r="H71" s="9"/>
      <c r="I71" s="9" t="s">
        <v>780</v>
      </c>
      <c r="J71" s="10"/>
      <c r="K71" s="10"/>
      <c r="L71" s="10"/>
      <c r="M71" s="11"/>
      <c r="N71" s="9"/>
      <c r="O71" s="11" t="s">
        <v>403</v>
      </c>
      <c r="P71" s="11" t="s">
        <v>404</v>
      </c>
      <c r="Q71" s="12"/>
      <c r="R71" s="9" t="s">
        <v>1332</v>
      </c>
    </row>
    <row r="72" spans="1:18" ht="27">
      <c r="A72" s="1">
        <v>71</v>
      </c>
      <c r="B72" s="8" t="s">
        <v>385</v>
      </c>
      <c r="C72" s="8" t="s">
        <v>332</v>
      </c>
      <c r="D72" s="9" t="s">
        <v>781</v>
      </c>
      <c r="E72" s="9"/>
      <c r="F72" s="9" t="s">
        <v>1268</v>
      </c>
      <c r="G72" s="9" t="s">
        <v>782</v>
      </c>
      <c r="H72" s="9" t="s">
        <v>783</v>
      </c>
      <c r="I72" s="9" t="s">
        <v>784</v>
      </c>
      <c r="J72" s="10"/>
      <c r="K72" s="10">
        <v>5156</v>
      </c>
      <c r="L72" s="10">
        <v>5156</v>
      </c>
      <c r="M72" s="11" t="s">
        <v>422</v>
      </c>
      <c r="N72" s="9" t="s">
        <v>785</v>
      </c>
      <c r="O72" s="11" t="s">
        <v>389</v>
      </c>
      <c r="P72" s="11" t="s">
        <v>390</v>
      </c>
      <c r="Q72" s="12"/>
      <c r="R72" s="9" t="s">
        <v>1333</v>
      </c>
    </row>
    <row r="73" spans="1:18" ht="27">
      <c r="A73" s="1">
        <v>72</v>
      </c>
      <c r="B73" s="8" t="s">
        <v>385</v>
      </c>
      <c r="C73" s="8" t="s">
        <v>332</v>
      </c>
      <c r="D73" s="9" t="s">
        <v>786</v>
      </c>
      <c r="E73" s="9"/>
      <c r="F73" s="9" t="s">
        <v>1268</v>
      </c>
      <c r="G73" s="9" t="s">
        <v>787</v>
      </c>
      <c r="H73" s="9"/>
      <c r="I73" s="9" t="s">
        <v>788</v>
      </c>
      <c r="J73" s="10"/>
      <c r="K73" s="10">
        <v>256</v>
      </c>
      <c r="L73" s="10">
        <v>256</v>
      </c>
      <c r="M73" s="11" t="s">
        <v>422</v>
      </c>
      <c r="N73" s="9" t="s">
        <v>789</v>
      </c>
      <c r="O73" s="11" t="s">
        <v>389</v>
      </c>
      <c r="P73" s="11" t="s">
        <v>390</v>
      </c>
      <c r="Q73" s="12"/>
      <c r="R73" s="9" t="s">
        <v>1334</v>
      </c>
    </row>
    <row r="74" spans="1:18" ht="40.5">
      <c r="A74" s="1">
        <v>73</v>
      </c>
      <c r="B74" s="8" t="s">
        <v>385</v>
      </c>
      <c r="C74" s="8" t="s">
        <v>332</v>
      </c>
      <c r="D74" s="9" t="s">
        <v>790</v>
      </c>
      <c r="E74" s="9" t="s">
        <v>791</v>
      </c>
      <c r="F74" s="9" t="s">
        <v>366</v>
      </c>
      <c r="G74" s="9" t="s">
        <v>792</v>
      </c>
      <c r="H74" s="9" t="s">
        <v>536</v>
      </c>
      <c r="I74" s="9" t="s">
        <v>793</v>
      </c>
      <c r="J74" s="10"/>
      <c r="K74" s="10"/>
      <c r="L74" s="10"/>
      <c r="M74" s="11" t="s">
        <v>422</v>
      </c>
      <c r="N74" s="9" t="s">
        <v>794</v>
      </c>
      <c r="O74" s="11" t="s">
        <v>795</v>
      </c>
      <c r="P74" s="11" t="s">
        <v>536</v>
      </c>
      <c r="Q74" s="12" t="s">
        <v>796</v>
      </c>
      <c r="R74" s="9" t="s">
        <v>1335</v>
      </c>
    </row>
    <row r="75" spans="1:18" ht="54">
      <c r="A75" s="1">
        <v>74</v>
      </c>
      <c r="B75" s="8" t="s">
        <v>385</v>
      </c>
      <c r="C75" s="8" t="s">
        <v>332</v>
      </c>
      <c r="D75" s="9" t="s">
        <v>797</v>
      </c>
      <c r="E75" s="9" t="s">
        <v>798</v>
      </c>
      <c r="F75" s="9" t="s">
        <v>365</v>
      </c>
      <c r="G75" s="9" t="s">
        <v>799</v>
      </c>
      <c r="H75" s="9"/>
      <c r="I75" s="9" t="s">
        <v>800</v>
      </c>
      <c r="J75" s="10"/>
      <c r="K75" s="10"/>
      <c r="L75" s="10"/>
      <c r="M75" s="11"/>
      <c r="N75" s="9"/>
      <c r="O75" s="11" t="s">
        <v>801</v>
      </c>
      <c r="P75" s="11" t="s">
        <v>802</v>
      </c>
      <c r="Q75" s="12"/>
      <c r="R75" s="9" t="s">
        <v>1336</v>
      </c>
    </row>
    <row r="76" spans="1:18" ht="40.5">
      <c r="A76" s="1">
        <v>75</v>
      </c>
      <c r="B76" s="8" t="s">
        <v>385</v>
      </c>
      <c r="C76" s="8" t="s">
        <v>332</v>
      </c>
      <c r="D76" s="9" t="s">
        <v>803</v>
      </c>
      <c r="E76" s="9" t="s">
        <v>804</v>
      </c>
      <c r="F76" s="9" t="s">
        <v>365</v>
      </c>
      <c r="G76" s="9" t="s">
        <v>407</v>
      </c>
      <c r="H76" s="9"/>
      <c r="I76" s="9" t="s">
        <v>805</v>
      </c>
      <c r="J76" s="10"/>
      <c r="K76" s="10"/>
      <c r="L76" s="10"/>
      <c r="M76" s="11"/>
      <c r="N76" s="9"/>
      <c r="O76" s="11" t="s">
        <v>403</v>
      </c>
      <c r="P76" s="11" t="s">
        <v>404</v>
      </c>
      <c r="Q76" s="12"/>
      <c r="R76" s="9" t="s">
        <v>1337</v>
      </c>
    </row>
    <row r="77" spans="1:18" ht="67.5">
      <c r="A77" s="1">
        <v>76</v>
      </c>
      <c r="B77" s="8" t="s">
        <v>385</v>
      </c>
      <c r="C77" s="8" t="s">
        <v>332</v>
      </c>
      <c r="D77" s="9" t="s">
        <v>806</v>
      </c>
      <c r="E77" s="9" t="s">
        <v>807</v>
      </c>
      <c r="F77" s="9" t="s">
        <v>316</v>
      </c>
      <c r="G77" s="9" t="s">
        <v>808</v>
      </c>
      <c r="H77" s="9" t="s">
        <v>726</v>
      </c>
      <c r="I77" s="9" t="s">
        <v>809</v>
      </c>
      <c r="J77" s="10">
        <v>110</v>
      </c>
      <c r="K77" s="10">
        <v>20</v>
      </c>
      <c r="L77" s="10">
        <v>130</v>
      </c>
      <c r="M77" s="11" t="s">
        <v>397</v>
      </c>
      <c r="N77" s="9" t="s">
        <v>810</v>
      </c>
      <c r="O77" s="11" t="s">
        <v>811</v>
      </c>
      <c r="P77" s="11" t="s">
        <v>726</v>
      </c>
      <c r="Q77" s="12" t="s">
        <v>812</v>
      </c>
      <c r="R77" s="9" t="s">
        <v>1338</v>
      </c>
    </row>
    <row r="78" spans="1:18" ht="27">
      <c r="A78" s="1">
        <v>77</v>
      </c>
      <c r="B78" s="8" t="s">
        <v>385</v>
      </c>
      <c r="C78" s="8" t="s">
        <v>332</v>
      </c>
      <c r="D78" s="9" t="s">
        <v>813</v>
      </c>
      <c r="E78" s="9"/>
      <c r="F78" s="9" t="s">
        <v>327</v>
      </c>
      <c r="G78" s="9" t="s">
        <v>814</v>
      </c>
      <c r="H78" s="9" t="s">
        <v>815</v>
      </c>
      <c r="I78" s="9" t="s">
        <v>816</v>
      </c>
      <c r="J78" s="10"/>
      <c r="K78" s="10"/>
      <c r="L78" s="10"/>
      <c r="M78" s="11"/>
      <c r="N78" s="9"/>
      <c r="O78" s="11" t="s">
        <v>813</v>
      </c>
      <c r="P78" s="11" t="s">
        <v>815</v>
      </c>
      <c r="Q78" s="12"/>
      <c r="R78" s="9" t="s">
        <v>1339</v>
      </c>
    </row>
    <row r="79" spans="1:18" ht="94.5">
      <c r="A79" s="1">
        <v>78</v>
      </c>
      <c r="B79" s="8" t="s">
        <v>385</v>
      </c>
      <c r="C79" s="8" t="s">
        <v>332</v>
      </c>
      <c r="D79" s="9" t="s">
        <v>817</v>
      </c>
      <c r="E79" s="9"/>
      <c r="F79" s="9" t="s">
        <v>327</v>
      </c>
      <c r="G79" s="9" t="s">
        <v>818</v>
      </c>
      <c r="H79" s="9" t="s">
        <v>819</v>
      </c>
      <c r="I79" s="9" t="s">
        <v>820</v>
      </c>
      <c r="J79" s="10"/>
      <c r="K79" s="10"/>
      <c r="L79" s="10"/>
      <c r="M79" s="11"/>
      <c r="N79" s="9"/>
      <c r="O79" s="11" t="s">
        <v>817</v>
      </c>
      <c r="P79" s="11" t="s">
        <v>821</v>
      </c>
      <c r="Q79" s="12"/>
      <c r="R79" s="9" t="s">
        <v>1340</v>
      </c>
    </row>
    <row r="80" spans="1:18" ht="27">
      <c r="A80" s="1">
        <v>79</v>
      </c>
      <c r="B80" s="8" t="s">
        <v>385</v>
      </c>
      <c r="C80" s="8" t="s">
        <v>332</v>
      </c>
      <c r="D80" s="9" t="s">
        <v>822</v>
      </c>
      <c r="E80" s="9"/>
      <c r="F80" s="9" t="s">
        <v>426</v>
      </c>
      <c r="G80" s="9" t="s">
        <v>823</v>
      </c>
      <c r="H80" s="9" t="s">
        <v>824</v>
      </c>
      <c r="I80" s="9" t="s">
        <v>825</v>
      </c>
      <c r="J80" s="10"/>
      <c r="K80" s="10"/>
      <c r="L80" s="10"/>
      <c r="M80" s="11"/>
      <c r="N80" s="9"/>
      <c r="O80" s="11" t="s">
        <v>430</v>
      </c>
      <c r="P80" s="11" t="s">
        <v>431</v>
      </c>
      <c r="Q80" s="12"/>
      <c r="R80" s="9"/>
    </row>
    <row r="81" spans="1:18" ht="27">
      <c r="A81" s="1">
        <v>80</v>
      </c>
      <c r="B81" s="8" t="s">
        <v>385</v>
      </c>
      <c r="C81" s="8" t="s">
        <v>332</v>
      </c>
      <c r="D81" s="9" t="s">
        <v>826</v>
      </c>
      <c r="E81" s="9"/>
      <c r="F81" s="9" t="s">
        <v>426</v>
      </c>
      <c r="G81" s="9" t="s">
        <v>827</v>
      </c>
      <c r="H81" s="9" t="s">
        <v>828</v>
      </c>
      <c r="I81" s="9" t="s">
        <v>829</v>
      </c>
      <c r="J81" s="10"/>
      <c r="K81" s="10"/>
      <c r="L81" s="10"/>
      <c r="M81" s="11"/>
      <c r="N81" s="9"/>
      <c r="O81" s="11" t="s">
        <v>430</v>
      </c>
      <c r="P81" s="11" t="s">
        <v>431</v>
      </c>
      <c r="Q81" s="12"/>
      <c r="R81" s="9"/>
    </row>
    <row r="82" spans="1:18" ht="27">
      <c r="A82" s="1">
        <v>81</v>
      </c>
      <c r="B82" s="8" t="s">
        <v>385</v>
      </c>
      <c r="C82" s="8" t="s">
        <v>332</v>
      </c>
      <c r="D82" s="9" t="s">
        <v>830</v>
      </c>
      <c r="E82" s="9"/>
      <c r="F82" s="9" t="s">
        <v>359</v>
      </c>
      <c r="G82" s="9" t="s">
        <v>831</v>
      </c>
      <c r="H82" s="9" t="s">
        <v>832</v>
      </c>
      <c r="I82" s="9" t="s">
        <v>833</v>
      </c>
      <c r="J82" s="10"/>
      <c r="K82" s="10"/>
      <c r="L82" s="10"/>
      <c r="M82" s="11"/>
      <c r="N82" s="9"/>
      <c r="O82" s="11" t="s">
        <v>834</v>
      </c>
      <c r="P82" s="11" t="s">
        <v>832</v>
      </c>
      <c r="Q82" s="12"/>
      <c r="R82" s="9" t="s">
        <v>1321</v>
      </c>
    </row>
    <row r="83" spans="1:18" ht="27">
      <c r="A83" s="1">
        <v>82</v>
      </c>
      <c r="B83" s="8" t="s">
        <v>385</v>
      </c>
      <c r="C83" s="8" t="s">
        <v>332</v>
      </c>
      <c r="D83" s="9" t="s">
        <v>835</v>
      </c>
      <c r="E83" s="9"/>
      <c r="F83" s="9" t="s">
        <v>359</v>
      </c>
      <c r="G83" s="9" t="s">
        <v>836</v>
      </c>
      <c r="H83" s="9" t="s">
        <v>837</v>
      </c>
      <c r="I83" s="9" t="s">
        <v>838</v>
      </c>
      <c r="J83" s="10"/>
      <c r="K83" s="10"/>
      <c r="L83" s="10"/>
      <c r="M83" s="11"/>
      <c r="N83" s="9"/>
      <c r="O83" s="11" t="s">
        <v>839</v>
      </c>
      <c r="P83" s="11" t="s">
        <v>837</v>
      </c>
      <c r="Q83" s="12"/>
      <c r="R83" s="9" t="s">
        <v>1323</v>
      </c>
    </row>
    <row r="84" spans="1:18" ht="27">
      <c r="A84" s="1">
        <v>83</v>
      </c>
      <c r="B84" s="8" t="s">
        <v>385</v>
      </c>
      <c r="C84" s="8" t="s">
        <v>332</v>
      </c>
      <c r="D84" s="9" t="s">
        <v>840</v>
      </c>
      <c r="E84" s="9"/>
      <c r="F84" s="9" t="s">
        <v>359</v>
      </c>
      <c r="G84" s="9" t="s">
        <v>841</v>
      </c>
      <c r="H84" s="9" t="s">
        <v>842</v>
      </c>
      <c r="I84" s="9" t="s">
        <v>843</v>
      </c>
      <c r="J84" s="10"/>
      <c r="K84" s="10"/>
      <c r="L84" s="10"/>
      <c r="M84" s="11"/>
      <c r="N84" s="9"/>
      <c r="O84" s="11" t="s">
        <v>844</v>
      </c>
      <c r="P84" s="11" t="s">
        <v>845</v>
      </c>
      <c r="Q84" s="12"/>
      <c r="R84" s="9" t="s">
        <v>1324</v>
      </c>
    </row>
    <row r="85" spans="1:18" ht="27">
      <c r="A85" s="1">
        <v>84</v>
      </c>
      <c r="B85" s="8" t="s">
        <v>385</v>
      </c>
      <c r="C85" s="8" t="s">
        <v>332</v>
      </c>
      <c r="D85" s="9" t="s">
        <v>846</v>
      </c>
      <c r="E85" s="9"/>
      <c r="F85" s="9" t="s">
        <v>359</v>
      </c>
      <c r="G85" s="9" t="s">
        <v>847</v>
      </c>
      <c r="H85" s="9" t="s">
        <v>848</v>
      </c>
      <c r="I85" s="9" t="s">
        <v>849</v>
      </c>
      <c r="J85" s="10"/>
      <c r="K85" s="10"/>
      <c r="L85" s="10"/>
      <c r="M85" s="11"/>
      <c r="N85" s="9"/>
      <c r="O85" s="11" t="s">
        <v>850</v>
      </c>
      <c r="P85" s="11" t="s">
        <v>848</v>
      </c>
      <c r="Q85" s="12"/>
      <c r="R85" s="9" t="s">
        <v>1325</v>
      </c>
    </row>
    <row r="86" spans="1:18" ht="27">
      <c r="A86" s="1">
        <v>85</v>
      </c>
      <c r="B86" s="8" t="s">
        <v>385</v>
      </c>
      <c r="C86" s="8" t="s">
        <v>332</v>
      </c>
      <c r="D86" s="9" t="s">
        <v>851</v>
      </c>
      <c r="E86" s="9"/>
      <c r="F86" s="9" t="s">
        <v>359</v>
      </c>
      <c r="G86" s="9" t="s">
        <v>852</v>
      </c>
      <c r="H86" s="9" t="s">
        <v>853</v>
      </c>
      <c r="I86" s="9" t="s">
        <v>854</v>
      </c>
      <c r="J86" s="10"/>
      <c r="K86" s="10"/>
      <c r="L86" s="10"/>
      <c r="M86" s="11"/>
      <c r="N86" s="9"/>
      <c r="O86" s="11" t="s">
        <v>855</v>
      </c>
      <c r="P86" s="11" t="s">
        <v>853</v>
      </c>
      <c r="Q86" s="12"/>
      <c r="R86" s="9" t="s">
        <v>1326</v>
      </c>
    </row>
    <row r="87" spans="1:18" ht="27">
      <c r="A87" s="1">
        <v>86</v>
      </c>
      <c r="B87" s="8" t="s">
        <v>385</v>
      </c>
      <c r="C87" s="8" t="s">
        <v>332</v>
      </c>
      <c r="D87" s="9" t="s">
        <v>856</v>
      </c>
      <c r="E87" s="9"/>
      <c r="F87" s="9" t="s">
        <v>359</v>
      </c>
      <c r="G87" s="9" t="s">
        <v>857</v>
      </c>
      <c r="H87" s="9" t="s">
        <v>858</v>
      </c>
      <c r="I87" s="9" t="s">
        <v>849</v>
      </c>
      <c r="J87" s="10"/>
      <c r="K87" s="10"/>
      <c r="L87" s="10"/>
      <c r="M87" s="11"/>
      <c r="N87" s="9"/>
      <c r="O87" s="11" t="s">
        <v>859</v>
      </c>
      <c r="P87" s="11" t="s">
        <v>860</v>
      </c>
      <c r="Q87" s="12"/>
      <c r="R87" s="9" t="s">
        <v>1327</v>
      </c>
    </row>
    <row r="88" spans="1:18" ht="27">
      <c r="A88" s="1">
        <v>87</v>
      </c>
      <c r="B88" s="8" t="s">
        <v>385</v>
      </c>
      <c r="C88" s="8" t="s">
        <v>332</v>
      </c>
      <c r="D88" s="9" t="s">
        <v>861</v>
      </c>
      <c r="E88" s="9"/>
      <c r="F88" s="9" t="s">
        <v>359</v>
      </c>
      <c r="G88" s="9" t="s">
        <v>862</v>
      </c>
      <c r="H88" s="9" t="s">
        <v>863</v>
      </c>
      <c r="I88" s="9" t="s">
        <v>849</v>
      </c>
      <c r="J88" s="10"/>
      <c r="K88" s="10"/>
      <c r="L88" s="10"/>
      <c r="M88" s="11"/>
      <c r="N88" s="9"/>
      <c r="O88" s="11" t="s">
        <v>861</v>
      </c>
      <c r="P88" s="11" t="s">
        <v>863</v>
      </c>
      <c r="Q88" s="12"/>
      <c r="R88" s="9" t="s">
        <v>1328</v>
      </c>
    </row>
    <row r="89" spans="1:18" ht="27">
      <c r="A89" s="1">
        <v>88</v>
      </c>
      <c r="B89" s="8" t="s">
        <v>385</v>
      </c>
      <c r="C89" s="8" t="s">
        <v>332</v>
      </c>
      <c r="D89" s="9" t="s">
        <v>864</v>
      </c>
      <c r="E89" s="9"/>
      <c r="F89" s="9" t="s">
        <v>359</v>
      </c>
      <c r="G89" s="9" t="s">
        <v>865</v>
      </c>
      <c r="H89" s="9" t="s">
        <v>866</v>
      </c>
      <c r="I89" s="9" t="s">
        <v>867</v>
      </c>
      <c r="J89" s="10"/>
      <c r="K89" s="10"/>
      <c r="L89" s="10"/>
      <c r="M89" s="11"/>
      <c r="N89" s="9"/>
      <c r="O89" s="11" t="s">
        <v>868</v>
      </c>
      <c r="P89" s="11" t="s">
        <v>866</v>
      </c>
      <c r="Q89" s="12"/>
      <c r="R89" s="9" t="s">
        <v>1329</v>
      </c>
    </row>
    <row r="90" spans="1:18" ht="27">
      <c r="A90" s="1">
        <v>89</v>
      </c>
      <c r="B90" s="8" t="s">
        <v>385</v>
      </c>
      <c r="C90" s="8" t="s">
        <v>332</v>
      </c>
      <c r="D90" s="9" t="s">
        <v>869</v>
      </c>
      <c r="E90" s="9"/>
      <c r="F90" s="9" t="s">
        <v>359</v>
      </c>
      <c r="G90" s="9" t="s">
        <v>870</v>
      </c>
      <c r="H90" s="9" t="s">
        <v>871</v>
      </c>
      <c r="I90" s="9" t="s">
        <v>872</v>
      </c>
      <c r="J90" s="10"/>
      <c r="K90" s="10"/>
      <c r="L90" s="10"/>
      <c r="M90" s="11"/>
      <c r="N90" s="9"/>
      <c r="O90" s="11" t="s">
        <v>873</v>
      </c>
      <c r="P90" s="11" t="s">
        <v>871</v>
      </c>
      <c r="Q90" s="12"/>
      <c r="R90" s="9" t="s">
        <v>1330</v>
      </c>
    </row>
    <row r="91" spans="1:18" ht="27">
      <c r="A91" s="1">
        <v>90</v>
      </c>
      <c r="B91" s="8" t="s">
        <v>385</v>
      </c>
      <c r="C91" s="8" t="s">
        <v>332</v>
      </c>
      <c r="D91" s="9" t="s">
        <v>874</v>
      </c>
      <c r="E91" s="9"/>
      <c r="F91" s="9" t="s">
        <v>359</v>
      </c>
      <c r="G91" s="9" t="s">
        <v>875</v>
      </c>
      <c r="H91" s="9" t="s">
        <v>581</v>
      </c>
      <c r="I91" s="9" t="s">
        <v>876</v>
      </c>
      <c r="J91" s="10"/>
      <c r="K91" s="10"/>
      <c r="L91" s="10"/>
      <c r="M91" s="11"/>
      <c r="N91" s="9"/>
      <c r="O91" s="11" t="s">
        <v>583</v>
      </c>
      <c r="P91" s="11" t="s">
        <v>581</v>
      </c>
      <c r="Q91" s="12"/>
      <c r="R91" s="9" t="s">
        <v>1331</v>
      </c>
    </row>
    <row r="92" spans="1:18" ht="27">
      <c r="A92" s="1">
        <v>91</v>
      </c>
      <c r="B92" s="8" t="s">
        <v>385</v>
      </c>
      <c r="C92" s="8" t="s">
        <v>332</v>
      </c>
      <c r="D92" s="9" t="s">
        <v>877</v>
      </c>
      <c r="E92" s="9"/>
      <c r="F92" s="9" t="s">
        <v>359</v>
      </c>
      <c r="G92" s="9" t="s">
        <v>878</v>
      </c>
      <c r="H92" s="9" t="s">
        <v>871</v>
      </c>
      <c r="I92" s="9" t="s">
        <v>879</v>
      </c>
      <c r="J92" s="10"/>
      <c r="K92" s="10"/>
      <c r="L92" s="10"/>
      <c r="M92" s="11"/>
      <c r="N92" s="9"/>
      <c r="O92" s="11" t="s">
        <v>873</v>
      </c>
      <c r="P92" s="11" t="s">
        <v>871</v>
      </c>
      <c r="Q92" s="12"/>
      <c r="R92" s="9" t="s">
        <v>1332</v>
      </c>
    </row>
    <row r="93" spans="1:18" ht="27">
      <c r="A93" s="1">
        <v>92</v>
      </c>
      <c r="B93" s="8" t="s">
        <v>385</v>
      </c>
      <c r="C93" s="8" t="s">
        <v>332</v>
      </c>
      <c r="D93" s="9" t="s">
        <v>880</v>
      </c>
      <c r="E93" s="9"/>
      <c r="F93" s="9" t="s">
        <v>359</v>
      </c>
      <c r="G93" s="9" t="s">
        <v>881</v>
      </c>
      <c r="H93" s="9" t="s">
        <v>832</v>
      </c>
      <c r="I93" s="9" t="s">
        <v>882</v>
      </c>
      <c r="J93" s="10"/>
      <c r="K93" s="10"/>
      <c r="L93" s="10"/>
      <c r="M93" s="11"/>
      <c r="N93" s="9"/>
      <c r="O93" s="11" t="s">
        <v>834</v>
      </c>
      <c r="P93" s="11" t="s">
        <v>832</v>
      </c>
      <c r="Q93" s="12"/>
      <c r="R93" s="9" t="s">
        <v>1333</v>
      </c>
    </row>
    <row r="94" spans="1:18" ht="27">
      <c r="A94" s="1">
        <v>93</v>
      </c>
      <c r="B94" s="8" t="s">
        <v>385</v>
      </c>
      <c r="C94" s="8" t="s">
        <v>332</v>
      </c>
      <c r="D94" s="9" t="s">
        <v>883</v>
      </c>
      <c r="E94" s="9"/>
      <c r="F94" s="9" t="s">
        <v>359</v>
      </c>
      <c r="G94" s="9" t="s">
        <v>884</v>
      </c>
      <c r="H94" s="9" t="s">
        <v>832</v>
      </c>
      <c r="I94" s="9" t="s">
        <v>885</v>
      </c>
      <c r="J94" s="10"/>
      <c r="K94" s="10"/>
      <c r="L94" s="10"/>
      <c r="M94" s="11"/>
      <c r="N94" s="9"/>
      <c r="O94" s="11" t="s">
        <v>834</v>
      </c>
      <c r="P94" s="11" t="s">
        <v>832</v>
      </c>
      <c r="Q94" s="12"/>
      <c r="R94" s="9" t="s">
        <v>1334</v>
      </c>
    </row>
    <row r="95" spans="1:18" ht="27">
      <c r="A95" s="1">
        <v>94</v>
      </c>
      <c r="B95" s="8" t="s">
        <v>385</v>
      </c>
      <c r="C95" s="8" t="s">
        <v>332</v>
      </c>
      <c r="D95" s="9" t="s">
        <v>886</v>
      </c>
      <c r="E95" s="9"/>
      <c r="F95" s="9" t="s">
        <v>359</v>
      </c>
      <c r="G95" s="9" t="s">
        <v>887</v>
      </c>
      <c r="H95" s="9" t="s">
        <v>581</v>
      </c>
      <c r="I95" s="9" t="s">
        <v>888</v>
      </c>
      <c r="J95" s="10"/>
      <c r="K95" s="10"/>
      <c r="L95" s="10"/>
      <c r="M95" s="11"/>
      <c r="N95" s="9"/>
      <c r="O95" s="11" t="s">
        <v>583</v>
      </c>
      <c r="P95" s="11" t="s">
        <v>581</v>
      </c>
      <c r="Q95" s="12"/>
      <c r="R95" s="9" t="s">
        <v>1335</v>
      </c>
    </row>
    <row r="96" spans="1:18" ht="27">
      <c r="A96" s="1">
        <v>95</v>
      </c>
      <c r="B96" s="8" t="s">
        <v>385</v>
      </c>
      <c r="C96" s="8" t="s">
        <v>332</v>
      </c>
      <c r="D96" s="9" t="s">
        <v>889</v>
      </c>
      <c r="E96" s="9"/>
      <c r="F96" s="9" t="s">
        <v>317</v>
      </c>
      <c r="G96" s="9" t="s">
        <v>890</v>
      </c>
      <c r="H96" s="9" t="s">
        <v>891</v>
      </c>
      <c r="I96" s="9" t="s">
        <v>892</v>
      </c>
      <c r="J96" s="10"/>
      <c r="K96" s="10"/>
      <c r="L96" s="10"/>
      <c r="M96" s="11"/>
      <c r="N96" s="9"/>
      <c r="O96" s="11" t="s">
        <v>608</v>
      </c>
      <c r="P96" s="11" t="s">
        <v>609</v>
      </c>
      <c r="Q96" s="12"/>
      <c r="R96" s="9" t="s">
        <v>1336</v>
      </c>
    </row>
    <row r="97" spans="1:18" ht="27">
      <c r="A97" s="1">
        <v>96</v>
      </c>
      <c r="B97" s="8" t="s">
        <v>385</v>
      </c>
      <c r="C97" s="8" t="s">
        <v>332</v>
      </c>
      <c r="D97" s="9" t="s">
        <v>893</v>
      </c>
      <c r="E97" s="9"/>
      <c r="F97" s="9" t="s">
        <v>317</v>
      </c>
      <c r="G97" s="9" t="s">
        <v>894</v>
      </c>
      <c r="H97" s="9" t="s">
        <v>895</v>
      </c>
      <c r="I97" s="9" t="s">
        <v>896</v>
      </c>
      <c r="J97" s="10"/>
      <c r="K97" s="10"/>
      <c r="L97" s="10"/>
      <c r="M97" s="11"/>
      <c r="N97" s="9"/>
      <c r="O97" s="11" t="s">
        <v>608</v>
      </c>
      <c r="P97" s="11" t="s">
        <v>609</v>
      </c>
      <c r="Q97" s="12"/>
      <c r="R97" s="9" t="s">
        <v>1337</v>
      </c>
    </row>
    <row r="98" spans="1:18" ht="27">
      <c r="A98" s="1">
        <v>97</v>
      </c>
      <c r="B98" s="8" t="s">
        <v>385</v>
      </c>
      <c r="C98" s="8" t="s">
        <v>332</v>
      </c>
      <c r="D98" s="9" t="s">
        <v>897</v>
      </c>
      <c r="E98" s="9"/>
      <c r="F98" s="9" t="s">
        <v>317</v>
      </c>
      <c r="G98" s="9" t="s">
        <v>898</v>
      </c>
      <c r="H98" s="9" t="s">
        <v>899</v>
      </c>
      <c r="I98" s="9" t="s">
        <v>900</v>
      </c>
      <c r="J98" s="10"/>
      <c r="K98" s="10"/>
      <c r="L98" s="10"/>
      <c r="M98" s="11"/>
      <c r="N98" s="9"/>
      <c r="O98" s="11" t="s">
        <v>608</v>
      </c>
      <c r="P98" s="11" t="s">
        <v>609</v>
      </c>
      <c r="Q98" s="12"/>
      <c r="R98" s="9" t="s">
        <v>1338</v>
      </c>
    </row>
    <row r="99" spans="1:18" ht="27">
      <c r="A99" s="1">
        <v>98</v>
      </c>
      <c r="B99" s="8" t="s">
        <v>385</v>
      </c>
      <c r="C99" s="8" t="s">
        <v>332</v>
      </c>
      <c r="D99" s="9" t="s">
        <v>901</v>
      </c>
      <c r="E99" s="9"/>
      <c r="F99" s="9" t="s">
        <v>317</v>
      </c>
      <c r="G99" s="9" t="s">
        <v>902</v>
      </c>
      <c r="H99" s="9" t="s">
        <v>903</v>
      </c>
      <c r="I99" s="9" t="s">
        <v>904</v>
      </c>
      <c r="J99" s="10"/>
      <c r="K99" s="10"/>
      <c r="L99" s="10"/>
      <c r="M99" s="11"/>
      <c r="N99" s="9"/>
      <c r="O99" s="11" t="s">
        <v>608</v>
      </c>
      <c r="P99" s="11" t="s">
        <v>609</v>
      </c>
      <c r="Q99" s="12"/>
      <c r="R99" s="9" t="s">
        <v>1339</v>
      </c>
    </row>
    <row r="100" spans="1:18" ht="27">
      <c r="A100" s="1">
        <v>99</v>
      </c>
      <c r="B100" s="8" t="s">
        <v>385</v>
      </c>
      <c r="C100" s="8" t="s">
        <v>332</v>
      </c>
      <c r="D100" s="9" t="s">
        <v>905</v>
      </c>
      <c r="E100" s="9"/>
      <c r="F100" s="9" t="s">
        <v>317</v>
      </c>
      <c r="G100" s="9" t="s">
        <v>906</v>
      </c>
      <c r="H100" s="9" t="s">
        <v>907</v>
      </c>
      <c r="I100" s="9" t="s">
        <v>908</v>
      </c>
      <c r="J100" s="10"/>
      <c r="K100" s="10"/>
      <c r="L100" s="10"/>
      <c r="M100" s="11"/>
      <c r="N100" s="9"/>
      <c r="O100" s="11" t="s">
        <v>608</v>
      </c>
      <c r="P100" s="11" t="s">
        <v>609</v>
      </c>
      <c r="Q100" s="12"/>
      <c r="R100" s="9" t="s">
        <v>1340</v>
      </c>
    </row>
    <row r="101" spans="1:18" ht="27">
      <c r="A101" s="1">
        <v>100</v>
      </c>
      <c r="B101" s="8" t="s">
        <v>385</v>
      </c>
      <c r="C101" s="8" t="s">
        <v>332</v>
      </c>
      <c r="D101" s="9" t="s">
        <v>909</v>
      </c>
      <c r="E101" s="9"/>
      <c r="F101" s="9" t="s">
        <v>317</v>
      </c>
      <c r="G101" s="9" t="s">
        <v>910</v>
      </c>
      <c r="H101" s="9" t="s">
        <v>911</v>
      </c>
      <c r="I101" s="9" t="s">
        <v>912</v>
      </c>
      <c r="J101" s="10"/>
      <c r="K101" s="10"/>
      <c r="L101" s="10"/>
      <c r="M101" s="11"/>
      <c r="N101" s="9"/>
      <c r="O101" s="11" t="s">
        <v>608</v>
      </c>
      <c r="P101" s="11" t="s">
        <v>609</v>
      </c>
      <c r="Q101" s="12"/>
      <c r="R101" s="9" t="s">
        <v>1341</v>
      </c>
    </row>
    <row r="102" spans="1:20" s="36" customFormat="1" ht="133.5" customHeight="1">
      <c r="A102" s="32">
        <v>101</v>
      </c>
      <c r="B102" s="33" t="s">
        <v>385</v>
      </c>
      <c r="C102" s="33" t="s">
        <v>332</v>
      </c>
      <c r="D102" s="29" t="s">
        <v>913</v>
      </c>
      <c r="E102" s="29" t="s">
        <v>914</v>
      </c>
      <c r="F102" s="29" t="s">
        <v>363</v>
      </c>
      <c r="G102" s="29" t="s">
        <v>311</v>
      </c>
      <c r="H102" s="29" t="s">
        <v>312</v>
      </c>
      <c r="I102" s="29" t="s">
        <v>1377</v>
      </c>
      <c r="J102" s="30"/>
      <c r="K102" s="30">
        <v>27</v>
      </c>
      <c r="L102" s="30">
        <v>27</v>
      </c>
      <c r="M102" s="32" t="s">
        <v>1378</v>
      </c>
      <c r="N102" s="29" t="s">
        <v>1379</v>
      </c>
      <c r="O102" s="29" t="s">
        <v>915</v>
      </c>
      <c r="P102" s="29" t="s">
        <v>313</v>
      </c>
      <c r="Q102" s="34" t="s">
        <v>314</v>
      </c>
      <c r="R102" s="35" t="s">
        <v>315</v>
      </c>
      <c r="T102" s="36" t="s">
        <v>331</v>
      </c>
    </row>
    <row r="103" spans="1:18" ht="40.5">
      <c r="A103" s="1">
        <v>102</v>
      </c>
      <c r="B103" s="8" t="s">
        <v>385</v>
      </c>
      <c r="C103" s="8" t="s">
        <v>332</v>
      </c>
      <c r="D103" s="9" t="s">
        <v>916</v>
      </c>
      <c r="E103" s="9" t="s">
        <v>917</v>
      </c>
      <c r="F103" s="9" t="s">
        <v>362</v>
      </c>
      <c r="G103" s="9" t="s">
        <v>918</v>
      </c>
      <c r="H103" s="9" t="s">
        <v>919</v>
      </c>
      <c r="I103" s="9" t="s">
        <v>920</v>
      </c>
      <c r="J103" s="10">
        <v>1</v>
      </c>
      <c r="K103" s="10">
        <v>12</v>
      </c>
      <c r="L103" s="10">
        <v>13</v>
      </c>
      <c r="M103" s="11" t="s">
        <v>397</v>
      </c>
      <c r="N103" s="9" t="s">
        <v>921</v>
      </c>
      <c r="O103" s="11" t="s">
        <v>469</v>
      </c>
      <c r="P103" s="11" t="s">
        <v>470</v>
      </c>
      <c r="Q103" s="12" t="s">
        <v>471</v>
      </c>
      <c r="R103" s="9" t="s">
        <v>922</v>
      </c>
    </row>
    <row r="104" spans="1:18" ht="40.5">
      <c r="A104" s="1">
        <v>103</v>
      </c>
      <c r="B104" s="8" t="s">
        <v>385</v>
      </c>
      <c r="C104" s="8" t="s">
        <v>332</v>
      </c>
      <c r="D104" s="9" t="s">
        <v>923</v>
      </c>
      <c r="E104" s="9" t="s">
        <v>924</v>
      </c>
      <c r="F104" s="9" t="s">
        <v>362</v>
      </c>
      <c r="G104" s="9" t="s">
        <v>925</v>
      </c>
      <c r="H104" s="9" t="s">
        <v>926</v>
      </c>
      <c r="I104" s="9" t="s">
        <v>927</v>
      </c>
      <c r="J104" s="10">
        <v>18</v>
      </c>
      <c r="K104" s="10">
        <v>37</v>
      </c>
      <c r="L104" s="10">
        <v>55</v>
      </c>
      <c r="M104" s="11" t="s">
        <v>397</v>
      </c>
      <c r="N104" s="9" t="s">
        <v>928</v>
      </c>
      <c r="O104" s="11" t="s">
        <v>658</v>
      </c>
      <c r="P104" s="11" t="s">
        <v>470</v>
      </c>
      <c r="Q104" s="12" t="s">
        <v>471</v>
      </c>
      <c r="R104" s="9"/>
    </row>
    <row r="105" spans="1:18" ht="67.5">
      <c r="A105" s="1">
        <v>104</v>
      </c>
      <c r="B105" s="8" t="s">
        <v>385</v>
      </c>
      <c r="C105" s="8" t="s">
        <v>332</v>
      </c>
      <c r="D105" s="9" t="s">
        <v>929</v>
      </c>
      <c r="E105" s="9" t="s">
        <v>930</v>
      </c>
      <c r="F105" s="9" t="s">
        <v>362</v>
      </c>
      <c r="G105" s="9" t="s">
        <v>931</v>
      </c>
      <c r="H105" s="9" t="s">
        <v>932</v>
      </c>
      <c r="I105" s="9" t="s">
        <v>933</v>
      </c>
      <c r="J105" s="10">
        <v>20</v>
      </c>
      <c r="K105" s="10">
        <v>10</v>
      </c>
      <c r="L105" s="10">
        <v>30</v>
      </c>
      <c r="M105" s="11" t="s">
        <v>397</v>
      </c>
      <c r="N105" s="9" t="s">
        <v>934</v>
      </c>
      <c r="O105" s="11" t="s">
        <v>658</v>
      </c>
      <c r="P105" s="11" t="s">
        <v>470</v>
      </c>
      <c r="Q105" s="12" t="s">
        <v>471</v>
      </c>
      <c r="R105" s="9" t="s">
        <v>935</v>
      </c>
    </row>
    <row r="106" spans="1:18" ht="27">
      <c r="A106" s="1">
        <v>105</v>
      </c>
      <c r="B106" s="8" t="s">
        <v>385</v>
      </c>
      <c r="C106" s="8" t="s">
        <v>332</v>
      </c>
      <c r="D106" s="9" t="s">
        <v>936</v>
      </c>
      <c r="E106" s="9" t="s">
        <v>937</v>
      </c>
      <c r="F106" s="9" t="s">
        <v>362</v>
      </c>
      <c r="G106" s="9" t="s">
        <v>938</v>
      </c>
      <c r="H106" s="9" t="s">
        <v>470</v>
      </c>
      <c r="I106" s="9" t="s">
        <v>939</v>
      </c>
      <c r="J106" s="10"/>
      <c r="K106" s="10"/>
      <c r="L106" s="10">
        <v>100</v>
      </c>
      <c r="M106" s="11" t="s">
        <v>397</v>
      </c>
      <c r="N106" s="9"/>
      <c r="O106" s="11" t="s">
        <v>469</v>
      </c>
      <c r="P106" s="11" t="s">
        <v>470</v>
      </c>
      <c r="Q106" s="12" t="s">
        <v>471</v>
      </c>
      <c r="R106" s="9"/>
    </row>
    <row r="107" spans="1:18" ht="108">
      <c r="A107" s="1">
        <v>106</v>
      </c>
      <c r="B107" s="8" t="s">
        <v>385</v>
      </c>
      <c r="C107" s="8" t="s">
        <v>332</v>
      </c>
      <c r="D107" s="9" t="s">
        <v>940</v>
      </c>
      <c r="E107" s="9" t="s">
        <v>941</v>
      </c>
      <c r="F107" s="9" t="s">
        <v>362</v>
      </c>
      <c r="G107" s="9" t="s">
        <v>942</v>
      </c>
      <c r="H107" s="9" t="s">
        <v>943</v>
      </c>
      <c r="I107" s="9" t="s">
        <v>944</v>
      </c>
      <c r="J107" s="10">
        <v>10</v>
      </c>
      <c r="K107" s="10">
        <v>2</v>
      </c>
      <c r="L107" s="10">
        <v>12</v>
      </c>
      <c r="M107" s="11" t="s">
        <v>422</v>
      </c>
      <c r="N107" s="9" t="s">
        <v>945</v>
      </c>
      <c r="O107" s="11" t="s">
        <v>946</v>
      </c>
      <c r="P107" s="11" t="s">
        <v>470</v>
      </c>
      <c r="Q107" s="12" t="s">
        <v>471</v>
      </c>
      <c r="R107" s="9" t="s">
        <v>947</v>
      </c>
    </row>
    <row r="108" spans="1:18" ht="40.5">
      <c r="A108" s="1">
        <v>107</v>
      </c>
      <c r="B108" s="8" t="s">
        <v>385</v>
      </c>
      <c r="C108" s="8" t="s">
        <v>332</v>
      </c>
      <c r="D108" s="9" t="s">
        <v>477</v>
      </c>
      <c r="E108" s="9" t="s">
        <v>948</v>
      </c>
      <c r="F108" s="9" t="s">
        <v>362</v>
      </c>
      <c r="G108" s="9" t="s">
        <v>479</v>
      </c>
      <c r="H108" s="9" t="s">
        <v>480</v>
      </c>
      <c r="I108" s="9" t="s">
        <v>949</v>
      </c>
      <c r="J108" s="10"/>
      <c r="K108" s="10">
        <v>17</v>
      </c>
      <c r="L108" s="10">
        <v>17</v>
      </c>
      <c r="M108" s="11" t="s">
        <v>397</v>
      </c>
      <c r="N108" s="9" t="s">
        <v>950</v>
      </c>
      <c r="O108" s="11" t="s">
        <v>469</v>
      </c>
      <c r="P108" s="11" t="s">
        <v>470</v>
      </c>
      <c r="Q108" s="12" t="s">
        <v>471</v>
      </c>
      <c r="R108" s="9"/>
    </row>
    <row r="109" spans="1:18" ht="67.5">
      <c r="A109" s="1">
        <v>108</v>
      </c>
      <c r="B109" s="8" t="s">
        <v>385</v>
      </c>
      <c r="C109" s="8" t="s">
        <v>332</v>
      </c>
      <c r="D109" s="9" t="s">
        <v>951</v>
      </c>
      <c r="E109" s="9" t="s">
        <v>952</v>
      </c>
      <c r="F109" s="9" t="s">
        <v>362</v>
      </c>
      <c r="G109" s="9" t="s">
        <v>953</v>
      </c>
      <c r="H109" s="9" t="s">
        <v>954</v>
      </c>
      <c r="I109" s="9" t="s">
        <v>955</v>
      </c>
      <c r="J109" s="10"/>
      <c r="K109" s="10"/>
      <c r="L109" s="10"/>
      <c r="M109" s="11" t="s">
        <v>397</v>
      </c>
      <c r="N109" s="9" t="s">
        <v>956</v>
      </c>
      <c r="O109" s="11" t="s">
        <v>469</v>
      </c>
      <c r="P109" s="11" t="s">
        <v>470</v>
      </c>
      <c r="Q109" s="12" t="s">
        <v>471</v>
      </c>
      <c r="R109" s="9"/>
    </row>
    <row r="110" spans="1:18" ht="27">
      <c r="A110" s="1">
        <v>109</v>
      </c>
      <c r="B110" s="8" t="s">
        <v>385</v>
      </c>
      <c r="C110" s="8" t="s">
        <v>332</v>
      </c>
      <c r="D110" s="9" t="s">
        <v>957</v>
      </c>
      <c r="E110" s="9" t="s">
        <v>958</v>
      </c>
      <c r="F110" s="9" t="s">
        <v>367</v>
      </c>
      <c r="G110" s="9"/>
      <c r="H110" s="9"/>
      <c r="I110" s="9" t="s">
        <v>959</v>
      </c>
      <c r="J110" s="10"/>
      <c r="K110" s="10"/>
      <c r="L110" s="10"/>
      <c r="M110" s="11"/>
      <c r="N110" s="9"/>
      <c r="O110" s="11" t="s">
        <v>960</v>
      </c>
      <c r="P110" s="11" t="s">
        <v>961</v>
      </c>
      <c r="Q110" s="12"/>
      <c r="R110" s="9"/>
    </row>
    <row r="111" spans="1:18" ht="27">
      <c r="A111" s="1">
        <v>110</v>
      </c>
      <c r="B111" s="8" t="s">
        <v>385</v>
      </c>
      <c r="C111" s="8" t="s">
        <v>332</v>
      </c>
      <c r="D111" s="9" t="s">
        <v>962</v>
      </c>
      <c r="E111" s="9" t="s">
        <v>963</v>
      </c>
      <c r="F111" s="9" t="s">
        <v>367</v>
      </c>
      <c r="G111" s="9"/>
      <c r="H111" s="9"/>
      <c r="I111" s="9" t="s">
        <v>964</v>
      </c>
      <c r="J111" s="10"/>
      <c r="K111" s="10"/>
      <c r="L111" s="10"/>
      <c r="M111" s="11"/>
      <c r="N111" s="9"/>
      <c r="O111" s="11" t="s">
        <v>960</v>
      </c>
      <c r="P111" s="11" t="s">
        <v>961</v>
      </c>
      <c r="Q111" s="12"/>
      <c r="R111" s="9" t="s">
        <v>965</v>
      </c>
    </row>
    <row r="112" spans="1:18" ht="81">
      <c r="A112" s="1">
        <v>111</v>
      </c>
      <c r="B112" s="8" t="s">
        <v>385</v>
      </c>
      <c r="C112" s="8" t="s">
        <v>332</v>
      </c>
      <c r="D112" s="9" t="s">
        <v>966</v>
      </c>
      <c r="E112" s="9" t="s">
        <v>967</v>
      </c>
      <c r="F112" s="9" t="s">
        <v>367</v>
      </c>
      <c r="G112" s="9" t="s">
        <v>968</v>
      </c>
      <c r="H112" s="9" t="s">
        <v>969</v>
      </c>
      <c r="I112" s="9" t="s">
        <v>970</v>
      </c>
      <c r="J112" s="10"/>
      <c r="K112" s="10">
        <v>36</v>
      </c>
      <c r="L112" s="10">
        <v>36</v>
      </c>
      <c r="M112" s="11" t="s">
        <v>397</v>
      </c>
      <c r="N112" s="9" t="s">
        <v>971</v>
      </c>
      <c r="O112" s="11" t="s">
        <v>972</v>
      </c>
      <c r="P112" s="11" t="s">
        <v>969</v>
      </c>
      <c r="Q112" s="12"/>
      <c r="R112" s="9" t="s">
        <v>679</v>
      </c>
    </row>
    <row r="113" spans="1:18" ht="54">
      <c r="A113" s="1">
        <v>112</v>
      </c>
      <c r="B113" s="8" t="s">
        <v>385</v>
      </c>
      <c r="C113" s="8" t="s">
        <v>332</v>
      </c>
      <c r="D113" s="9" t="s">
        <v>973</v>
      </c>
      <c r="E113" s="9" t="s">
        <v>974</v>
      </c>
      <c r="F113" s="9" t="s">
        <v>367</v>
      </c>
      <c r="G113" s="9" t="s">
        <v>975</v>
      </c>
      <c r="H113" s="9" t="s">
        <v>976</v>
      </c>
      <c r="I113" s="9" t="s">
        <v>977</v>
      </c>
      <c r="J113" s="10"/>
      <c r="K113" s="10">
        <v>9</v>
      </c>
      <c r="L113" s="10">
        <v>9</v>
      </c>
      <c r="M113" s="11" t="s">
        <v>422</v>
      </c>
      <c r="N113" s="9" t="s">
        <v>978</v>
      </c>
      <c r="O113" s="11" t="s">
        <v>677</v>
      </c>
      <c r="P113" s="11" t="s">
        <v>678</v>
      </c>
      <c r="Q113" s="12"/>
      <c r="R113" s="9" t="s">
        <v>979</v>
      </c>
    </row>
    <row r="114" spans="1:18" ht="40.5">
      <c r="A114" s="1">
        <v>113</v>
      </c>
      <c r="B114" s="8" t="s">
        <v>385</v>
      </c>
      <c r="C114" s="8" t="s">
        <v>332</v>
      </c>
      <c r="D114" s="9" t="s">
        <v>980</v>
      </c>
      <c r="E114" s="9" t="s">
        <v>981</v>
      </c>
      <c r="F114" s="9" t="s">
        <v>326</v>
      </c>
      <c r="G114" s="9" t="s">
        <v>982</v>
      </c>
      <c r="H114" s="9" t="s">
        <v>983</v>
      </c>
      <c r="I114" s="9" t="s">
        <v>984</v>
      </c>
      <c r="J114" s="10"/>
      <c r="K114" s="10">
        <v>14</v>
      </c>
      <c r="L114" s="10">
        <v>14</v>
      </c>
      <c r="M114" s="11" t="s">
        <v>397</v>
      </c>
      <c r="N114" s="9" t="s">
        <v>985</v>
      </c>
      <c r="O114" s="11" t="s">
        <v>986</v>
      </c>
      <c r="P114" s="11" t="s">
        <v>987</v>
      </c>
      <c r="Q114" s="12"/>
      <c r="R114" s="9" t="s">
        <v>772</v>
      </c>
    </row>
    <row r="115" spans="1:18" ht="27">
      <c r="A115" s="1">
        <v>114</v>
      </c>
      <c r="B115" s="8" t="s">
        <v>385</v>
      </c>
      <c r="C115" s="8" t="s">
        <v>333</v>
      </c>
      <c r="D115" s="9" t="s">
        <v>988</v>
      </c>
      <c r="E115" s="9"/>
      <c r="F115" s="9" t="s">
        <v>1268</v>
      </c>
      <c r="G115" s="9" t="s">
        <v>989</v>
      </c>
      <c r="H115" s="9"/>
      <c r="I115" s="9" t="s">
        <v>990</v>
      </c>
      <c r="J115" s="10">
        <v>13</v>
      </c>
      <c r="K115" s="10">
        <v>2</v>
      </c>
      <c r="L115" s="10">
        <v>15</v>
      </c>
      <c r="M115" s="11"/>
      <c r="N115" s="9" t="s">
        <v>991</v>
      </c>
      <c r="O115" s="11" t="s">
        <v>389</v>
      </c>
      <c r="P115" s="11" t="s">
        <v>390</v>
      </c>
      <c r="Q115" s="12"/>
      <c r="R115" s="9" t="s">
        <v>391</v>
      </c>
    </row>
    <row r="116" spans="1:18" ht="27">
      <c r="A116" s="1">
        <v>115</v>
      </c>
      <c r="B116" s="8" t="s">
        <v>385</v>
      </c>
      <c r="C116" s="8" t="s">
        <v>333</v>
      </c>
      <c r="D116" s="9" t="s">
        <v>992</v>
      </c>
      <c r="E116" s="9"/>
      <c r="F116" s="9" t="s">
        <v>1268</v>
      </c>
      <c r="G116" s="9" t="s">
        <v>993</v>
      </c>
      <c r="H116" s="9"/>
      <c r="I116" s="9" t="s">
        <v>994</v>
      </c>
      <c r="J116" s="10">
        <v>2</v>
      </c>
      <c r="K116" s="10">
        <v>10</v>
      </c>
      <c r="L116" s="10">
        <v>12</v>
      </c>
      <c r="M116" s="11"/>
      <c r="N116" s="9" t="s">
        <v>995</v>
      </c>
      <c r="O116" s="11" t="s">
        <v>389</v>
      </c>
      <c r="P116" s="11" t="s">
        <v>390</v>
      </c>
      <c r="Q116" s="12"/>
      <c r="R116" s="9" t="s">
        <v>391</v>
      </c>
    </row>
    <row r="117" spans="1:18" ht="27">
      <c r="A117" s="1">
        <v>116</v>
      </c>
      <c r="B117" s="8" t="s">
        <v>385</v>
      </c>
      <c r="C117" s="8" t="s">
        <v>333</v>
      </c>
      <c r="D117" s="9" t="s">
        <v>996</v>
      </c>
      <c r="E117" s="9"/>
      <c r="F117" s="9" t="s">
        <v>1268</v>
      </c>
      <c r="G117" s="9" t="s">
        <v>997</v>
      </c>
      <c r="H117" s="9"/>
      <c r="I117" s="9" t="s">
        <v>998</v>
      </c>
      <c r="J117" s="10">
        <v>46</v>
      </c>
      <c r="K117" s="10">
        <v>104</v>
      </c>
      <c r="L117" s="10">
        <v>150</v>
      </c>
      <c r="M117" s="11"/>
      <c r="N117" s="9" t="s">
        <v>789</v>
      </c>
      <c r="O117" s="11" t="s">
        <v>389</v>
      </c>
      <c r="P117" s="11" t="s">
        <v>390</v>
      </c>
      <c r="Q117" s="12"/>
      <c r="R117" s="9" t="s">
        <v>391</v>
      </c>
    </row>
    <row r="118" spans="1:18" ht="40.5">
      <c r="A118" s="1">
        <v>117</v>
      </c>
      <c r="B118" s="8" t="s">
        <v>385</v>
      </c>
      <c r="C118" s="8" t="s">
        <v>333</v>
      </c>
      <c r="D118" s="9" t="s">
        <v>999</v>
      </c>
      <c r="E118" s="9"/>
      <c r="F118" s="9" t="s">
        <v>1268</v>
      </c>
      <c r="G118" s="9" t="s">
        <v>1000</v>
      </c>
      <c r="H118" s="9"/>
      <c r="I118" s="9" t="s">
        <v>1001</v>
      </c>
      <c r="J118" s="10">
        <v>9</v>
      </c>
      <c r="K118" s="10">
        <v>10</v>
      </c>
      <c r="L118" s="10">
        <v>19</v>
      </c>
      <c r="M118" s="11"/>
      <c r="N118" s="9" t="s">
        <v>1002</v>
      </c>
      <c r="O118" s="11" t="s">
        <v>389</v>
      </c>
      <c r="P118" s="11" t="s">
        <v>390</v>
      </c>
      <c r="Q118" s="12"/>
      <c r="R118" s="9" t="s">
        <v>391</v>
      </c>
    </row>
    <row r="119" spans="1:18" ht="27">
      <c r="A119" s="1">
        <v>118</v>
      </c>
      <c r="B119" s="8" t="s">
        <v>385</v>
      </c>
      <c r="C119" s="8" t="s">
        <v>333</v>
      </c>
      <c r="D119" s="9" t="s">
        <v>1003</v>
      </c>
      <c r="E119" s="9"/>
      <c r="F119" s="9" t="s">
        <v>319</v>
      </c>
      <c r="G119" s="9"/>
      <c r="H119" s="9"/>
      <c r="I119" s="9" t="s">
        <v>1004</v>
      </c>
      <c r="J119" s="10"/>
      <c r="K119" s="10">
        <v>5</v>
      </c>
      <c r="L119" s="10">
        <v>5</v>
      </c>
      <c r="M119" s="11" t="s">
        <v>397</v>
      </c>
      <c r="N119" s="9" t="s">
        <v>1005</v>
      </c>
      <c r="O119" s="11" t="s">
        <v>1006</v>
      </c>
      <c r="P119" s="11" t="s">
        <v>1007</v>
      </c>
      <c r="Q119" s="12" t="s">
        <v>1008</v>
      </c>
      <c r="R119" s="9" t="s">
        <v>1321</v>
      </c>
    </row>
    <row r="120" spans="1:18" ht="27">
      <c r="A120" s="1">
        <v>119</v>
      </c>
      <c r="B120" s="8" t="s">
        <v>385</v>
      </c>
      <c r="C120" s="8" t="s">
        <v>333</v>
      </c>
      <c r="D120" s="9" t="s">
        <v>1009</v>
      </c>
      <c r="E120" s="9"/>
      <c r="F120" s="9" t="s">
        <v>319</v>
      </c>
      <c r="G120" s="9"/>
      <c r="H120" s="9"/>
      <c r="I120" s="9" t="s">
        <v>1010</v>
      </c>
      <c r="J120" s="10">
        <v>2</v>
      </c>
      <c r="K120" s="10">
        <v>2</v>
      </c>
      <c r="L120" s="10">
        <v>4</v>
      </c>
      <c r="M120" s="11" t="s">
        <v>397</v>
      </c>
      <c r="N120" s="9" t="s">
        <v>1011</v>
      </c>
      <c r="O120" s="11" t="s">
        <v>1006</v>
      </c>
      <c r="P120" s="11" t="s">
        <v>1007</v>
      </c>
      <c r="Q120" s="12" t="s">
        <v>1008</v>
      </c>
      <c r="R120" s="9" t="s">
        <v>1323</v>
      </c>
    </row>
    <row r="121" spans="1:18" ht="27">
      <c r="A121" s="1">
        <v>120</v>
      </c>
      <c r="B121" s="8" t="s">
        <v>385</v>
      </c>
      <c r="C121" s="8" t="s">
        <v>333</v>
      </c>
      <c r="D121" s="9" t="s">
        <v>1012</v>
      </c>
      <c r="E121" s="9"/>
      <c r="F121" s="9" t="s">
        <v>319</v>
      </c>
      <c r="G121" s="9"/>
      <c r="H121" s="9"/>
      <c r="I121" s="9" t="s">
        <v>1013</v>
      </c>
      <c r="J121" s="10">
        <v>2</v>
      </c>
      <c r="K121" s="10">
        <v>8</v>
      </c>
      <c r="L121" s="10">
        <v>10</v>
      </c>
      <c r="M121" s="11" t="s">
        <v>397</v>
      </c>
      <c r="N121" s="9" t="s">
        <v>1014</v>
      </c>
      <c r="O121" s="11" t="s">
        <v>1006</v>
      </c>
      <c r="P121" s="11" t="s">
        <v>1007</v>
      </c>
      <c r="Q121" s="12" t="s">
        <v>1008</v>
      </c>
      <c r="R121" s="9" t="s">
        <v>1324</v>
      </c>
    </row>
    <row r="122" spans="1:18" ht="27">
      <c r="A122" s="1">
        <v>121</v>
      </c>
      <c r="B122" s="8" t="s">
        <v>385</v>
      </c>
      <c r="C122" s="8" t="s">
        <v>333</v>
      </c>
      <c r="D122" s="9" t="s">
        <v>1015</v>
      </c>
      <c r="E122" s="9"/>
      <c r="F122" s="9" t="s">
        <v>319</v>
      </c>
      <c r="G122" s="9"/>
      <c r="H122" s="9"/>
      <c r="I122" s="9" t="s">
        <v>1016</v>
      </c>
      <c r="J122" s="10">
        <v>3</v>
      </c>
      <c r="K122" s="10">
        <v>13</v>
      </c>
      <c r="L122" s="10">
        <v>16</v>
      </c>
      <c r="M122" s="11" t="s">
        <v>397</v>
      </c>
      <c r="N122" s="9" t="s">
        <v>1017</v>
      </c>
      <c r="O122" s="11" t="s">
        <v>1006</v>
      </c>
      <c r="P122" s="11" t="s">
        <v>1007</v>
      </c>
      <c r="Q122" s="12" t="s">
        <v>1008</v>
      </c>
      <c r="R122" s="9" t="s">
        <v>1325</v>
      </c>
    </row>
    <row r="123" spans="1:18" ht="27">
      <c r="A123" s="1">
        <v>122</v>
      </c>
      <c r="B123" s="8" t="s">
        <v>385</v>
      </c>
      <c r="C123" s="8" t="s">
        <v>333</v>
      </c>
      <c r="D123" s="9" t="s">
        <v>1018</v>
      </c>
      <c r="E123" s="9"/>
      <c r="F123" s="9" t="s">
        <v>319</v>
      </c>
      <c r="G123" s="9"/>
      <c r="H123" s="9"/>
      <c r="I123" s="9" t="s">
        <v>1019</v>
      </c>
      <c r="J123" s="10">
        <v>4</v>
      </c>
      <c r="K123" s="10">
        <v>8</v>
      </c>
      <c r="L123" s="10">
        <v>12</v>
      </c>
      <c r="M123" s="11" t="s">
        <v>422</v>
      </c>
      <c r="N123" s="9" t="s">
        <v>1005</v>
      </c>
      <c r="O123" s="11" t="s">
        <v>1006</v>
      </c>
      <c r="P123" s="11" t="s">
        <v>1007</v>
      </c>
      <c r="Q123" s="12" t="s">
        <v>1008</v>
      </c>
      <c r="R123" s="9" t="s">
        <v>1326</v>
      </c>
    </row>
    <row r="124" spans="1:18" ht="27">
      <c r="A124" s="1">
        <v>123</v>
      </c>
      <c r="B124" s="8" t="s">
        <v>385</v>
      </c>
      <c r="C124" s="8" t="s">
        <v>333</v>
      </c>
      <c r="D124" s="9" t="s">
        <v>1020</v>
      </c>
      <c r="E124" s="9"/>
      <c r="F124" s="9" t="s">
        <v>328</v>
      </c>
      <c r="G124" s="9" t="s">
        <v>1021</v>
      </c>
      <c r="H124" s="9" t="s">
        <v>1022</v>
      </c>
      <c r="I124" s="9" t="s">
        <v>1023</v>
      </c>
      <c r="J124" s="10">
        <v>1</v>
      </c>
      <c r="K124" s="10">
        <v>30</v>
      </c>
      <c r="L124" s="10">
        <v>31</v>
      </c>
      <c r="M124" s="11"/>
      <c r="N124" s="9" t="s">
        <v>528</v>
      </c>
      <c r="O124" s="11" t="s">
        <v>523</v>
      </c>
      <c r="P124" s="11" t="s">
        <v>520</v>
      </c>
      <c r="Q124" s="12"/>
      <c r="R124" s="9" t="s">
        <v>1327</v>
      </c>
    </row>
    <row r="125" spans="1:18" ht="54">
      <c r="A125" s="1">
        <v>124</v>
      </c>
      <c r="B125" s="8" t="s">
        <v>385</v>
      </c>
      <c r="C125" s="8" t="s">
        <v>333</v>
      </c>
      <c r="D125" s="9" t="s">
        <v>1024</v>
      </c>
      <c r="E125" s="9" t="s">
        <v>1025</v>
      </c>
      <c r="F125" s="9" t="s">
        <v>323</v>
      </c>
      <c r="G125" s="9" t="s">
        <v>1026</v>
      </c>
      <c r="H125" s="9" t="s">
        <v>1027</v>
      </c>
      <c r="I125" s="9" t="s">
        <v>1039</v>
      </c>
      <c r="J125" s="10">
        <v>1</v>
      </c>
      <c r="K125" s="10">
        <v>8</v>
      </c>
      <c r="L125" s="10">
        <v>9</v>
      </c>
      <c r="M125" s="11" t="s">
        <v>397</v>
      </c>
      <c r="N125" s="9" t="s">
        <v>1040</v>
      </c>
      <c r="O125" s="11" t="s">
        <v>1041</v>
      </c>
      <c r="P125" s="11" t="s">
        <v>651</v>
      </c>
      <c r="Q125" s="12"/>
      <c r="R125" s="9" t="s">
        <v>1328</v>
      </c>
    </row>
    <row r="126" spans="1:18" ht="40.5">
      <c r="A126" s="1">
        <v>125</v>
      </c>
      <c r="B126" s="8" t="s">
        <v>385</v>
      </c>
      <c r="C126" s="8" t="s">
        <v>333</v>
      </c>
      <c r="D126" s="9" t="s">
        <v>1042</v>
      </c>
      <c r="E126" s="9" t="s">
        <v>1043</v>
      </c>
      <c r="F126" s="9" t="s">
        <v>364</v>
      </c>
      <c r="G126" s="9" t="s">
        <v>1044</v>
      </c>
      <c r="H126" s="9" t="s">
        <v>1045</v>
      </c>
      <c r="I126" s="9" t="s">
        <v>1046</v>
      </c>
      <c r="J126" s="10">
        <v>4</v>
      </c>
      <c r="K126" s="10">
        <v>23</v>
      </c>
      <c r="L126" s="10">
        <v>27</v>
      </c>
      <c r="M126" s="11" t="s">
        <v>397</v>
      </c>
      <c r="N126" s="9"/>
      <c r="O126" s="11" t="s">
        <v>1047</v>
      </c>
      <c r="P126" s="11" t="s">
        <v>1048</v>
      </c>
      <c r="Q126" s="12"/>
      <c r="R126" s="9" t="s">
        <v>1329</v>
      </c>
    </row>
    <row r="127" spans="1:18" ht="67.5">
      <c r="A127" s="1">
        <v>126</v>
      </c>
      <c r="B127" s="8" t="s">
        <v>385</v>
      </c>
      <c r="C127" s="8" t="s">
        <v>333</v>
      </c>
      <c r="D127" s="9" t="s">
        <v>1049</v>
      </c>
      <c r="E127" s="9" t="s">
        <v>1050</v>
      </c>
      <c r="F127" s="9" t="s">
        <v>367</v>
      </c>
      <c r="G127" s="9" t="s">
        <v>1051</v>
      </c>
      <c r="H127" s="9" t="s">
        <v>1052</v>
      </c>
      <c r="I127" s="9" t="s">
        <v>1053</v>
      </c>
      <c r="J127" s="10"/>
      <c r="K127" s="10">
        <v>15</v>
      </c>
      <c r="L127" s="10">
        <v>15</v>
      </c>
      <c r="M127" s="11" t="s">
        <v>397</v>
      </c>
      <c r="N127" s="9" t="s">
        <v>1054</v>
      </c>
      <c r="O127" s="11" t="s">
        <v>1049</v>
      </c>
      <c r="P127" s="11" t="s">
        <v>1052</v>
      </c>
      <c r="Q127" s="12"/>
      <c r="R127" s="9" t="s">
        <v>1330</v>
      </c>
    </row>
    <row r="128" spans="1:18" ht="40.5">
      <c r="A128" s="1">
        <v>127</v>
      </c>
      <c r="B128" s="8" t="s">
        <v>385</v>
      </c>
      <c r="C128" s="8" t="s">
        <v>333</v>
      </c>
      <c r="D128" s="9" t="s">
        <v>1055</v>
      </c>
      <c r="E128" s="9" t="s">
        <v>1056</v>
      </c>
      <c r="F128" s="9" t="s">
        <v>325</v>
      </c>
      <c r="G128" s="9" t="s">
        <v>1057</v>
      </c>
      <c r="H128" s="9" t="s">
        <v>1058</v>
      </c>
      <c r="I128" s="9" t="s">
        <v>1059</v>
      </c>
      <c r="J128" s="10">
        <v>1</v>
      </c>
      <c r="K128" s="10">
        <v>10</v>
      </c>
      <c r="L128" s="10">
        <v>11</v>
      </c>
      <c r="M128" s="11" t="s">
        <v>397</v>
      </c>
      <c r="N128" s="9" t="s">
        <v>1060</v>
      </c>
      <c r="O128" s="11" t="s">
        <v>1061</v>
      </c>
      <c r="P128" s="11" t="s">
        <v>1062</v>
      </c>
      <c r="Q128" s="12"/>
      <c r="R128" s="9" t="s">
        <v>1331</v>
      </c>
    </row>
    <row r="129" spans="1:18" ht="27">
      <c r="A129" s="1">
        <v>128</v>
      </c>
      <c r="B129" s="8" t="s">
        <v>385</v>
      </c>
      <c r="C129" s="8" t="s">
        <v>333</v>
      </c>
      <c r="D129" s="9" t="s">
        <v>1063</v>
      </c>
      <c r="E129" s="9" t="s">
        <v>1064</v>
      </c>
      <c r="F129" s="9" t="s">
        <v>325</v>
      </c>
      <c r="G129" s="9" t="s">
        <v>1065</v>
      </c>
      <c r="H129" s="9" t="s">
        <v>1066</v>
      </c>
      <c r="I129" s="9" t="s">
        <v>1067</v>
      </c>
      <c r="J129" s="10">
        <v>4</v>
      </c>
      <c r="K129" s="10">
        <v>18</v>
      </c>
      <c r="L129" s="10">
        <v>22</v>
      </c>
      <c r="M129" s="11" t="s">
        <v>397</v>
      </c>
      <c r="N129" s="9" t="s">
        <v>1068</v>
      </c>
      <c r="O129" s="11" t="s">
        <v>1065</v>
      </c>
      <c r="P129" s="11" t="s">
        <v>1066</v>
      </c>
      <c r="Q129" s="12" t="s">
        <v>1069</v>
      </c>
      <c r="R129" s="9" t="s">
        <v>1332</v>
      </c>
    </row>
    <row r="130" spans="1:18" ht="67.5">
      <c r="A130" s="1">
        <v>129</v>
      </c>
      <c r="B130" s="8" t="s">
        <v>385</v>
      </c>
      <c r="C130" s="8" t="s">
        <v>333</v>
      </c>
      <c r="D130" s="9" t="s">
        <v>1070</v>
      </c>
      <c r="E130" s="9" t="s">
        <v>1071</v>
      </c>
      <c r="F130" s="9" t="s">
        <v>318</v>
      </c>
      <c r="G130" s="9" t="s">
        <v>1072</v>
      </c>
      <c r="H130" s="9" t="s">
        <v>1073</v>
      </c>
      <c r="I130" s="9" t="s">
        <v>1074</v>
      </c>
      <c r="J130" s="10">
        <v>10</v>
      </c>
      <c r="K130" s="10">
        <v>15</v>
      </c>
      <c r="L130" s="10">
        <v>25</v>
      </c>
      <c r="M130" s="11" t="s">
        <v>397</v>
      </c>
      <c r="N130" s="9" t="s">
        <v>1075</v>
      </c>
      <c r="O130" s="11" t="s">
        <v>1076</v>
      </c>
      <c r="P130" s="11" t="s">
        <v>1077</v>
      </c>
      <c r="Q130" s="12"/>
      <c r="R130" s="9" t="s">
        <v>1333</v>
      </c>
    </row>
    <row r="131" spans="1:18" ht="40.5">
      <c r="A131" s="1">
        <v>130</v>
      </c>
      <c r="B131" s="8" t="s">
        <v>385</v>
      </c>
      <c r="C131" s="8" t="s">
        <v>333</v>
      </c>
      <c r="D131" s="9" t="s">
        <v>1078</v>
      </c>
      <c r="E131" s="9" t="s">
        <v>1079</v>
      </c>
      <c r="F131" s="9" t="s">
        <v>316</v>
      </c>
      <c r="G131" s="9" t="s">
        <v>1080</v>
      </c>
      <c r="H131" s="9" t="s">
        <v>1081</v>
      </c>
      <c r="I131" s="9" t="s">
        <v>1082</v>
      </c>
      <c r="J131" s="10">
        <v>1</v>
      </c>
      <c r="K131" s="10">
        <v>15</v>
      </c>
      <c r="L131" s="10">
        <v>16</v>
      </c>
      <c r="M131" s="11" t="s">
        <v>397</v>
      </c>
      <c r="N131" s="9" t="s">
        <v>1083</v>
      </c>
      <c r="O131" s="11" t="s">
        <v>1084</v>
      </c>
      <c r="P131" s="11" t="s">
        <v>726</v>
      </c>
      <c r="Q131" s="12" t="s">
        <v>729</v>
      </c>
      <c r="R131" s="9" t="s">
        <v>1334</v>
      </c>
    </row>
    <row r="132" spans="1:18" ht="94.5">
      <c r="A132" s="1">
        <v>131</v>
      </c>
      <c r="B132" s="8" t="s">
        <v>385</v>
      </c>
      <c r="C132" s="8" t="s">
        <v>333</v>
      </c>
      <c r="D132" s="9" t="s">
        <v>1085</v>
      </c>
      <c r="E132" s="9" t="s">
        <v>1086</v>
      </c>
      <c r="F132" s="9" t="s">
        <v>320</v>
      </c>
      <c r="G132" s="9" t="s">
        <v>1087</v>
      </c>
      <c r="H132" s="9" t="s">
        <v>1088</v>
      </c>
      <c r="I132" s="9" t="s">
        <v>1089</v>
      </c>
      <c r="J132" s="10"/>
      <c r="K132" s="10"/>
      <c r="L132" s="10"/>
      <c r="M132" s="11" t="s">
        <v>397</v>
      </c>
      <c r="N132" s="9" t="s">
        <v>1090</v>
      </c>
      <c r="O132" s="11" t="s">
        <v>1085</v>
      </c>
      <c r="P132" s="11" t="s">
        <v>1088</v>
      </c>
      <c r="Q132" s="12"/>
      <c r="R132" s="9" t="s">
        <v>1335</v>
      </c>
    </row>
    <row r="133" spans="1:18" ht="27">
      <c r="A133" s="1">
        <v>132</v>
      </c>
      <c r="B133" s="8" t="s">
        <v>385</v>
      </c>
      <c r="C133" s="8" t="s">
        <v>333</v>
      </c>
      <c r="D133" s="9" t="s">
        <v>1091</v>
      </c>
      <c r="E133" s="9" t="s">
        <v>1092</v>
      </c>
      <c r="F133" s="9" t="s">
        <v>320</v>
      </c>
      <c r="G133" s="9" t="s">
        <v>1093</v>
      </c>
      <c r="H133" s="9" t="s">
        <v>1094</v>
      </c>
      <c r="I133" s="9" t="s">
        <v>1095</v>
      </c>
      <c r="J133" s="10">
        <v>2</v>
      </c>
      <c r="K133" s="10">
        <v>8</v>
      </c>
      <c r="L133" s="10">
        <v>10</v>
      </c>
      <c r="M133" s="11" t="s">
        <v>397</v>
      </c>
      <c r="N133" s="9"/>
      <c r="O133" s="11" t="s">
        <v>664</v>
      </c>
      <c r="P133" s="11" t="s">
        <v>1096</v>
      </c>
      <c r="Q133" s="12"/>
      <c r="R133" s="9" t="s">
        <v>1097</v>
      </c>
    </row>
    <row r="134" spans="1:18" ht="27">
      <c r="A134" s="1">
        <v>133</v>
      </c>
      <c r="B134" s="8" t="s">
        <v>385</v>
      </c>
      <c r="C134" s="8" t="s">
        <v>333</v>
      </c>
      <c r="D134" s="9" t="s">
        <v>1098</v>
      </c>
      <c r="E134" s="9"/>
      <c r="F134" s="9" t="s">
        <v>327</v>
      </c>
      <c r="G134" s="9" t="s">
        <v>1099</v>
      </c>
      <c r="H134" s="9" t="s">
        <v>1100</v>
      </c>
      <c r="I134" s="9" t="s">
        <v>1101</v>
      </c>
      <c r="J134" s="10"/>
      <c r="K134" s="10"/>
      <c r="L134" s="10"/>
      <c r="M134" s="11"/>
      <c r="N134" s="9"/>
      <c r="O134" s="11" t="s">
        <v>1098</v>
      </c>
      <c r="P134" s="11" t="s">
        <v>1100</v>
      </c>
      <c r="Q134" s="12"/>
      <c r="R134" s="9" t="s">
        <v>1321</v>
      </c>
    </row>
    <row r="135" spans="1:18" ht="27">
      <c r="A135" s="1">
        <v>134</v>
      </c>
      <c r="B135" s="8" t="s">
        <v>385</v>
      </c>
      <c r="C135" s="8" t="s">
        <v>333</v>
      </c>
      <c r="D135" s="9" t="s">
        <v>1102</v>
      </c>
      <c r="E135" s="9"/>
      <c r="F135" s="9" t="s">
        <v>327</v>
      </c>
      <c r="G135" s="9" t="s">
        <v>1103</v>
      </c>
      <c r="H135" s="9" t="s">
        <v>1104</v>
      </c>
      <c r="I135" s="9" t="s">
        <v>1105</v>
      </c>
      <c r="J135" s="10"/>
      <c r="K135" s="10"/>
      <c r="L135" s="10"/>
      <c r="M135" s="11"/>
      <c r="N135" s="9"/>
      <c r="O135" s="11" t="s">
        <v>1102</v>
      </c>
      <c r="P135" s="11" t="s">
        <v>1104</v>
      </c>
      <c r="Q135" s="12"/>
      <c r="R135" s="9" t="s">
        <v>1323</v>
      </c>
    </row>
    <row r="136" spans="1:18" ht="27">
      <c r="A136" s="1">
        <v>135</v>
      </c>
      <c r="B136" s="8" t="s">
        <v>385</v>
      </c>
      <c r="C136" s="8" t="s">
        <v>333</v>
      </c>
      <c r="D136" s="9" t="s">
        <v>1106</v>
      </c>
      <c r="E136" s="9"/>
      <c r="F136" s="9" t="s">
        <v>327</v>
      </c>
      <c r="G136" s="9" t="s">
        <v>1107</v>
      </c>
      <c r="H136" s="9" t="s">
        <v>1108</v>
      </c>
      <c r="I136" s="9" t="s">
        <v>1109</v>
      </c>
      <c r="J136" s="10"/>
      <c r="K136" s="10"/>
      <c r="L136" s="10"/>
      <c r="M136" s="11"/>
      <c r="N136" s="9"/>
      <c r="O136" s="11" t="s">
        <v>1106</v>
      </c>
      <c r="P136" s="11" t="s">
        <v>1108</v>
      </c>
      <c r="Q136" s="12"/>
      <c r="R136" s="9" t="s">
        <v>1324</v>
      </c>
    </row>
    <row r="137" spans="1:18" ht="40.5">
      <c r="A137" s="1">
        <v>136</v>
      </c>
      <c r="B137" s="8" t="s">
        <v>385</v>
      </c>
      <c r="C137" s="8" t="s">
        <v>333</v>
      </c>
      <c r="D137" s="9" t="s">
        <v>1110</v>
      </c>
      <c r="E137" s="9"/>
      <c r="F137" s="9" t="s">
        <v>327</v>
      </c>
      <c r="G137" s="9" t="s">
        <v>1111</v>
      </c>
      <c r="H137" s="9" t="s">
        <v>1112</v>
      </c>
      <c r="I137" s="9" t="s">
        <v>1113</v>
      </c>
      <c r="J137" s="10"/>
      <c r="K137" s="10"/>
      <c r="L137" s="10"/>
      <c r="M137" s="11"/>
      <c r="N137" s="9"/>
      <c r="O137" s="11" t="s">
        <v>1110</v>
      </c>
      <c r="P137" s="11" t="s">
        <v>1114</v>
      </c>
      <c r="Q137" s="12"/>
      <c r="R137" s="9" t="s">
        <v>1325</v>
      </c>
    </row>
    <row r="138" spans="1:18" ht="27">
      <c r="A138" s="1">
        <v>137</v>
      </c>
      <c r="B138" s="8" t="s">
        <v>385</v>
      </c>
      <c r="C138" s="8" t="s">
        <v>333</v>
      </c>
      <c r="D138" s="9" t="s">
        <v>1115</v>
      </c>
      <c r="E138" s="9"/>
      <c r="F138" s="9" t="s">
        <v>327</v>
      </c>
      <c r="G138" s="9" t="s">
        <v>1116</v>
      </c>
      <c r="H138" s="9" t="s">
        <v>1117</v>
      </c>
      <c r="I138" s="9" t="s">
        <v>1118</v>
      </c>
      <c r="J138" s="10"/>
      <c r="K138" s="10"/>
      <c r="L138" s="10"/>
      <c r="M138" s="11"/>
      <c r="N138" s="9"/>
      <c r="O138" s="11" t="s">
        <v>1115</v>
      </c>
      <c r="P138" s="11" t="s">
        <v>1117</v>
      </c>
      <c r="Q138" s="12"/>
      <c r="R138" s="9" t="s">
        <v>1326</v>
      </c>
    </row>
    <row r="139" spans="1:18" ht="27">
      <c r="A139" s="1">
        <v>138</v>
      </c>
      <c r="B139" s="8" t="s">
        <v>385</v>
      </c>
      <c r="C139" s="8" t="s">
        <v>333</v>
      </c>
      <c r="D139" s="9" t="s">
        <v>1119</v>
      </c>
      <c r="E139" s="9"/>
      <c r="F139" s="9" t="s">
        <v>327</v>
      </c>
      <c r="G139" s="9" t="s">
        <v>1120</v>
      </c>
      <c r="H139" s="9" t="s">
        <v>1121</v>
      </c>
      <c r="I139" s="9" t="s">
        <v>1122</v>
      </c>
      <c r="J139" s="10"/>
      <c r="K139" s="10"/>
      <c r="L139" s="10"/>
      <c r="M139" s="11"/>
      <c r="N139" s="9"/>
      <c r="O139" s="11" t="s">
        <v>1119</v>
      </c>
      <c r="P139" s="11" t="s">
        <v>1123</v>
      </c>
      <c r="Q139" s="12"/>
      <c r="R139" s="9" t="s">
        <v>1327</v>
      </c>
    </row>
    <row r="140" spans="1:18" ht="27">
      <c r="A140" s="1">
        <v>139</v>
      </c>
      <c r="B140" s="8" t="s">
        <v>385</v>
      </c>
      <c r="C140" s="8" t="s">
        <v>333</v>
      </c>
      <c r="D140" s="9" t="s">
        <v>1124</v>
      </c>
      <c r="E140" s="9"/>
      <c r="F140" s="9" t="s">
        <v>327</v>
      </c>
      <c r="G140" s="9" t="s">
        <v>1125</v>
      </c>
      <c r="H140" s="9" t="s">
        <v>1126</v>
      </c>
      <c r="I140" s="9" t="s">
        <v>1127</v>
      </c>
      <c r="J140" s="10"/>
      <c r="K140" s="10"/>
      <c r="L140" s="10"/>
      <c r="M140" s="11"/>
      <c r="N140" s="9"/>
      <c r="O140" s="11" t="s">
        <v>1124</v>
      </c>
      <c r="P140" s="11" t="s">
        <v>1128</v>
      </c>
      <c r="Q140" s="12"/>
      <c r="R140" s="9" t="s">
        <v>1328</v>
      </c>
    </row>
    <row r="141" spans="1:18" ht="27">
      <c r="A141" s="1">
        <v>140</v>
      </c>
      <c r="B141" s="8" t="s">
        <v>385</v>
      </c>
      <c r="C141" s="8" t="s">
        <v>333</v>
      </c>
      <c r="D141" s="9" t="s">
        <v>1129</v>
      </c>
      <c r="E141" s="9"/>
      <c r="F141" s="9" t="s">
        <v>327</v>
      </c>
      <c r="G141" s="9" t="s">
        <v>1130</v>
      </c>
      <c r="H141" s="9" t="s">
        <v>1131</v>
      </c>
      <c r="I141" s="9" t="s">
        <v>1132</v>
      </c>
      <c r="J141" s="10"/>
      <c r="K141" s="10"/>
      <c r="L141" s="10"/>
      <c r="M141" s="11"/>
      <c r="N141" s="9"/>
      <c r="O141" s="11" t="s">
        <v>1129</v>
      </c>
      <c r="P141" s="11" t="s">
        <v>1131</v>
      </c>
      <c r="Q141" s="12"/>
      <c r="R141" s="9" t="s">
        <v>1329</v>
      </c>
    </row>
    <row r="142" spans="1:18" ht="27">
      <c r="A142" s="1">
        <v>141</v>
      </c>
      <c r="B142" s="8" t="s">
        <v>385</v>
      </c>
      <c r="C142" s="8" t="s">
        <v>333</v>
      </c>
      <c r="D142" s="9" t="s">
        <v>1133</v>
      </c>
      <c r="E142" s="9"/>
      <c r="F142" s="9" t="s">
        <v>327</v>
      </c>
      <c r="G142" s="9" t="s">
        <v>1134</v>
      </c>
      <c r="H142" s="9" t="s">
        <v>1135</v>
      </c>
      <c r="I142" s="9" t="s">
        <v>1136</v>
      </c>
      <c r="J142" s="10"/>
      <c r="K142" s="10"/>
      <c r="L142" s="10"/>
      <c r="M142" s="11"/>
      <c r="N142" s="9"/>
      <c r="O142" s="11" t="s">
        <v>1133</v>
      </c>
      <c r="P142" s="11" t="s">
        <v>1135</v>
      </c>
      <c r="Q142" s="12"/>
      <c r="R142" s="9" t="s">
        <v>1330</v>
      </c>
    </row>
    <row r="143" spans="1:18" ht="27">
      <c r="A143" s="1">
        <v>142</v>
      </c>
      <c r="B143" s="8" t="s">
        <v>385</v>
      </c>
      <c r="C143" s="8" t="s">
        <v>333</v>
      </c>
      <c r="D143" s="9" t="s">
        <v>1137</v>
      </c>
      <c r="E143" s="9"/>
      <c r="F143" s="9" t="s">
        <v>327</v>
      </c>
      <c r="G143" s="9" t="s">
        <v>1138</v>
      </c>
      <c r="H143" s="9" t="s">
        <v>1139</v>
      </c>
      <c r="I143" s="9" t="s">
        <v>1140</v>
      </c>
      <c r="J143" s="10"/>
      <c r="K143" s="10"/>
      <c r="L143" s="10"/>
      <c r="M143" s="11"/>
      <c r="N143" s="9"/>
      <c r="O143" s="11" t="s">
        <v>1137</v>
      </c>
      <c r="P143" s="11" t="s">
        <v>1139</v>
      </c>
      <c r="Q143" s="12"/>
      <c r="R143" s="9" t="s">
        <v>1331</v>
      </c>
    </row>
    <row r="144" spans="1:18" ht="40.5">
      <c r="A144" s="1">
        <v>143</v>
      </c>
      <c r="B144" s="8" t="s">
        <v>385</v>
      </c>
      <c r="C144" s="8" t="s">
        <v>333</v>
      </c>
      <c r="D144" s="9" t="s">
        <v>1141</v>
      </c>
      <c r="E144" s="9" t="s">
        <v>1142</v>
      </c>
      <c r="F144" s="9" t="s">
        <v>362</v>
      </c>
      <c r="G144" s="9" t="s">
        <v>1143</v>
      </c>
      <c r="H144" s="9" t="s">
        <v>1144</v>
      </c>
      <c r="I144" s="9" t="s">
        <v>1145</v>
      </c>
      <c r="J144" s="10"/>
      <c r="K144" s="10">
        <v>7</v>
      </c>
      <c r="L144" s="10">
        <v>7</v>
      </c>
      <c r="M144" s="11" t="s">
        <v>397</v>
      </c>
      <c r="N144" s="9" t="s">
        <v>1146</v>
      </c>
      <c r="O144" s="11" t="s">
        <v>658</v>
      </c>
      <c r="P144" s="11" t="s">
        <v>470</v>
      </c>
      <c r="Q144" s="12"/>
      <c r="R144" s="9" t="s">
        <v>1147</v>
      </c>
    </row>
    <row r="145" spans="1:18" ht="27">
      <c r="A145" s="1">
        <v>144</v>
      </c>
      <c r="B145" s="8" t="s">
        <v>385</v>
      </c>
      <c r="C145" s="8" t="s">
        <v>333</v>
      </c>
      <c r="D145" s="9" t="s">
        <v>1148</v>
      </c>
      <c r="E145" s="9"/>
      <c r="F145" s="9" t="s">
        <v>359</v>
      </c>
      <c r="G145" s="9" t="s">
        <v>1149</v>
      </c>
      <c r="H145" s="9" t="s">
        <v>832</v>
      </c>
      <c r="I145" s="9" t="s">
        <v>1150</v>
      </c>
      <c r="J145" s="10"/>
      <c r="K145" s="10"/>
      <c r="L145" s="10"/>
      <c r="M145" s="11"/>
      <c r="N145" s="9"/>
      <c r="O145" s="11" t="s">
        <v>834</v>
      </c>
      <c r="P145" s="11" t="s">
        <v>832</v>
      </c>
      <c r="Q145" s="12"/>
      <c r="R145" s="9"/>
    </row>
    <row r="146" spans="1:18" ht="27">
      <c r="A146" s="1">
        <v>145</v>
      </c>
      <c r="B146" s="8" t="s">
        <v>385</v>
      </c>
      <c r="C146" s="8" t="s">
        <v>333</v>
      </c>
      <c r="D146" s="9" t="s">
        <v>1151</v>
      </c>
      <c r="E146" s="9"/>
      <c r="F146" s="9" t="s">
        <v>360</v>
      </c>
      <c r="G146" s="9" t="s">
        <v>1152</v>
      </c>
      <c r="H146" s="9" t="s">
        <v>1153</v>
      </c>
      <c r="I146" s="9" t="s">
        <v>1154</v>
      </c>
      <c r="J146" s="10"/>
      <c r="K146" s="10"/>
      <c r="L146" s="10"/>
      <c r="M146" s="11"/>
      <c r="N146" s="9"/>
      <c r="O146" s="11" t="s">
        <v>588</v>
      </c>
      <c r="P146" s="11" t="s">
        <v>589</v>
      </c>
      <c r="Q146" s="12"/>
      <c r="R146" s="9"/>
    </row>
    <row r="147" spans="1:18" ht="27">
      <c r="A147" s="1">
        <v>146</v>
      </c>
      <c r="B147" s="8" t="s">
        <v>385</v>
      </c>
      <c r="C147" s="8" t="s">
        <v>333</v>
      </c>
      <c r="D147" s="9" t="s">
        <v>1155</v>
      </c>
      <c r="E147" s="9"/>
      <c r="F147" s="9" t="s">
        <v>360</v>
      </c>
      <c r="G147" s="9" t="s">
        <v>595</v>
      </c>
      <c r="H147" s="9" t="s">
        <v>1156</v>
      </c>
      <c r="I147" s="9" t="s">
        <v>1157</v>
      </c>
      <c r="J147" s="10"/>
      <c r="K147" s="10"/>
      <c r="L147" s="10"/>
      <c r="M147" s="11"/>
      <c r="N147" s="9"/>
      <c r="O147" s="11" t="s">
        <v>588</v>
      </c>
      <c r="P147" s="11" t="s">
        <v>589</v>
      </c>
      <c r="Q147" s="12"/>
      <c r="R147" s="9"/>
    </row>
    <row r="148" spans="1:18" ht="40.5">
      <c r="A148" s="1">
        <v>147</v>
      </c>
      <c r="B148" s="8" t="s">
        <v>385</v>
      </c>
      <c r="C148" s="8" t="s">
        <v>333</v>
      </c>
      <c r="D148" s="9" t="s">
        <v>1158</v>
      </c>
      <c r="E148" s="9"/>
      <c r="F148" s="9" t="s">
        <v>361</v>
      </c>
      <c r="G148" s="9" t="s">
        <v>1159</v>
      </c>
      <c r="H148" s="9" t="s">
        <v>439</v>
      </c>
      <c r="I148" s="9" t="s">
        <v>1160</v>
      </c>
      <c r="J148" s="10"/>
      <c r="K148" s="10"/>
      <c r="L148" s="10"/>
      <c r="M148" s="11"/>
      <c r="N148" s="9"/>
      <c r="O148" s="11" t="s">
        <v>1161</v>
      </c>
      <c r="P148" s="11" t="s">
        <v>439</v>
      </c>
      <c r="Q148" s="12"/>
      <c r="R148" s="9" t="s">
        <v>1321</v>
      </c>
    </row>
    <row r="149" spans="1:18" ht="27">
      <c r="A149" s="1">
        <v>148</v>
      </c>
      <c r="B149" s="8" t="s">
        <v>385</v>
      </c>
      <c r="C149" s="8" t="s">
        <v>333</v>
      </c>
      <c r="D149" s="9" t="s">
        <v>1162</v>
      </c>
      <c r="E149" s="9"/>
      <c r="F149" s="9" t="s">
        <v>361</v>
      </c>
      <c r="G149" s="9" t="s">
        <v>1163</v>
      </c>
      <c r="H149" s="9" t="s">
        <v>439</v>
      </c>
      <c r="I149" s="9" t="s">
        <v>1164</v>
      </c>
      <c r="J149" s="10"/>
      <c r="K149" s="10"/>
      <c r="L149" s="10"/>
      <c r="M149" s="11"/>
      <c r="N149" s="9"/>
      <c r="O149" s="11" t="s">
        <v>1161</v>
      </c>
      <c r="P149" s="11" t="s">
        <v>439</v>
      </c>
      <c r="Q149" s="12"/>
      <c r="R149" s="9" t="s">
        <v>1323</v>
      </c>
    </row>
    <row r="150" spans="1:18" ht="27">
      <c r="A150" s="1">
        <v>149</v>
      </c>
      <c r="B150" s="8" t="s">
        <v>385</v>
      </c>
      <c r="C150" s="8" t="s">
        <v>333</v>
      </c>
      <c r="D150" s="9" t="s">
        <v>1165</v>
      </c>
      <c r="E150" s="9"/>
      <c r="F150" s="9" t="s">
        <v>361</v>
      </c>
      <c r="G150" s="9" t="s">
        <v>1166</v>
      </c>
      <c r="H150" s="9" t="s">
        <v>439</v>
      </c>
      <c r="I150" s="9" t="s">
        <v>1167</v>
      </c>
      <c r="J150" s="10"/>
      <c r="K150" s="10"/>
      <c r="L150" s="10"/>
      <c r="M150" s="11"/>
      <c r="N150" s="9"/>
      <c r="O150" s="11" t="s">
        <v>1161</v>
      </c>
      <c r="P150" s="11" t="s">
        <v>439</v>
      </c>
      <c r="Q150" s="12"/>
      <c r="R150" s="9" t="s">
        <v>1324</v>
      </c>
    </row>
    <row r="151" spans="1:18" ht="27">
      <c r="A151" s="1">
        <v>150</v>
      </c>
      <c r="B151" s="8" t="s">
        <v>385</v>
      </c>
      <c r="C151" s="8" t="s">
        <v>333</v>
      </c>
      <c r="D151" s="9" t="s">
        <v>1168</v>
      </c>
      <c r="E151" s="9"/>
      <c r="F151" s="9" t="s">
        <v>361</v>
      </c>
      <c r="G151" s="9" t="s">
        <v>1169</v>
      </c>
      <c r="H151" s="9" t="s">
        <v>439</v>
      </c>
      <c r="I151" s="9" t="s">
        <v>1170</v>
      </c>
      <c r="J151" s="10"/>
      <c r="K151" s="10"/>
      <c r="L151" s="10"/>
      <c r="M151" s="11"/>
      <c r="N151" s="9"/>
      <c r="O151" s="11" t="s">
        <v>1161</v>
      </c>
      <c r="P151" s="11" t="s">
        <v>439</v>
      </c>
      <c r="Q151" s="12"/>
      <c r="R151" s="9" t="s">
        <v>1325</v>
      </c>
    </row>
    <row r="152" spans="1:18" ht="27">
      <c r="A152" s="1">
        <v>151</v>
      </c>
      <c r="B152" s="8" t="s">
        <v>385</v>
      </c>
      <c r="C152" s="8" t="s">
        <v>333</v>
      </c>
      <c r="D152" s="9" t="s">
        <v>1171</v>
      </c>
      <c r="E152" s="9"/>
      <c r="F152" s="9" t="s">
        <v>361</v>
      </c>
      <c r="G152" s="9" t="s">
        <v>1172</v>
      </c>
      <c r="H152" s="9" t="s">
        <v>439</v>
      </c>
      <c r="I152" s="9" t="s">
        <v>1173</v>
      </c>
      <c r="J152" s="10"/>
      <c r="K152" s="10"/>
      <c r="L152" s="10"/>
      <c r="M152" s="11"/>
      <c r="N152" s="9"/>
      <c r="O152" s="11" t="s">
        <v>1161</v>
      </c>
      <c r="P152" s="11" t="s">
        <v>439</v>
      </c>
      <c r="Q152" s="12"/>
      <c r="R152" s="9" t="s">
        <v>1326</v>
      </c>
    </row>
    <row r="153" spans="1:18" ht="54">
      <c r="A153" s="1">
        <v>152</v>
      </c>
      <c r="B153" s="8" t="s">
        <v>385</v>
      </c>
      <c r="C153" s="8" t="s">
        <v>333</v>
      </c>
      <c r="D153" s="9" t="s">
        <v>1174</v>
      </c>
      <c r="E153" s="9"/>
      <c r="F153" s="9" t="s">
        <v>361</v>
      </c>
      <c r="G153" s="9" t="s">
        <v>1175</v>
      </c>
      <c r="H153" s="9" t="s">
        <v>439</v>
      </c>
      <c r="I153" s="9" t="s">
        <v>1176</v>
      </c>
      <c r="J153" s="10"/>
      <c r="K153" s="10"/>
      <c r="L153" s="10"/>
      <c r="M153" s="11"/>
      <c r="N153" s="9"/>
      <c r="O153" s="11" t="s">
        <v>1161</v>
      </c>
      <c r="P153" s="11" t="s">
        <v>439</v>
      </c>
      <c r="Q153" s="12"/>
      <c r="R153" s="9" t="s">
        <v>1327</v>
      </c>
    </row>
    <row r="154" spans="1:18" ht="27">
      <c r="A154" s="1">
        <v>153</v>
      </c>
      <c r="B154" s="8" t="s">
        <v>385</v>
      </c>
      <c r="C154" s="8" t="s">
        <v>333</v>
      </c>
      <c r="D154" s="9" t="s">
        <v>1177</v>
      </c>
      <c r="E154" s="9"/>
      <c r="F154" s="9" t="s">
        <v>317</v>
      </c>
      <c r="G154" s="9" t="s">
        <v>1178</v>
      </c>
      <c r="H154" s="9" t="s">
        <v>1179</v>
      </c>
      <c r="I154" s="9" t="s">
        <v>1180</v>
      </c>
      <c r="J154" s="10"/>
      <c r="K154" s="10"/>
      <c r="L154" s="10"/>
      <c r="M154" s="11"/>
      <c r="N154" s="9"/>
      <c r="O154" s="11" t="s">
        <v>608</v>
      </c>
      <c r="P154" s="11" t="s">
        <v>609</v>
      </c>
      <c r="Q154" s="12"/>
      <c r="R154" s="9" t="s">
        <v>1328</v>
      </c>
    </row>
    <row r="155" spans="1:18" ht="27">
      <c r="A155" s="1">
        <v>154</v>
      </c>
      <c r="B155" s="8" t="s">
        <v>385</v>
      </c>
      <c r="C155" s="8" t="s">
        <v>333</v>
      </c>
      <c r="D155" s="9" t="s">
        <v>1181</v>
      </c>
      <c r="E155" s="9"/>
      <c r="F155" s="9" t="s">
        <v>317</v>
      </c>
      <c r="G155" s="9" t="s">
        <v>1182</v>
      </c>
      <c r="H155" s="9" t="s">
        <v>1183</v>
      </c>
      <c r="I155" s="9" t="s">
        <v>1184</v>
      </c>
      <c r="J155" s="10"/>
      <c r="K155" s="10"/>
      <c r="L155" s="10"/>
      <c r="M155" s="11"/>
      <c r="N155" s="9"/>
      <c r="O155" s="11" t="s">
        <v>608</v>
      </c>
      <c r="P155" s="11" t="s">
        <v>609</v>
      </c>
      <c r="Q155" s="12"/>
      <c r="R155" s="9" t="s">
        <v>1329</v>
      </c>
    </row>
    <row r="156" spans="1:18" ht="27">
      <c r="A156" s="1">
        <v>155</v>
      </c>
      <c r="B156" s="8" t="s">
        <v>385</v>
      </c>
      <c r="C156" s="8" t="s">
        <v>333</v>
      </c>
      <c r="D156" s="9" t="s">
        <v>1185</v>
      </c>
      <c r="E156" s="9"/>
      <c r="F156" s="9" t="s">
        <v>317</v>
      </c>
      <c r="G156" s="9" t="s">
        <v>1186</v>
      </c>
      <c r="H156" s="9" t="s">
        <v>1187</v>
      </c>
      <c r="I156" s="9" t="s">
        <v>1188</v>
      </c>
      <c r="J156" s="10"/>
      <c r="K156" s="10"/>
      <c r="L156" s="10"/>
      <c r="M156" s="11"/>
      <c r="N156" s="9"/>
      <c r="O156" s="11" t="s">
        <v>608</v>
      </c>
      <c r="P156" s="11" t="s">
        <v>609</v>
      </c>
      <c r="Q156" s="12"/>
      <c r="R156" s="9" t="s">
        <v>1330</v>
      </c>
    </row>
    <row r="157" spans="1:18" ht="27">
      <c r="A157" s="1">
        <v>156</v>
      </c>
      <c r="B157" s="8" t="s">
        <v>385</v>
      </c>
      <c r="C157" s="8" t="s">
        <v>333</v>
      </c>
      <c r="D157" s="9" t="s">
        <v>1189</v>
      </c>
      <c r="E157" s="9"/>
      <c r="F157" s="9" t="s">
        <v>317</v>
      </c>
      <c r="G157" s="9" t="s">
        <v>1190</v>
      </c>
      <c r="H157" s="9" t="s">
        <v>1191</v>
      </c>
      <c r="I157" s="9" t="s">
        <v>1192</v>
      </c>
      <c r="J157" s="10"/>
      <c r="K157" s="10"/>
      <c r="L157" s="10"/>
      <c r="M157" s="11"/>
      <c r="N157" s="9"/>
      <c r="O157" s="11" t="s">
        <v>608</v>
      </c>
      <c r="P157" s="11" t="s">
        <v>609</v>
      </c>
      <c r="Q157" s="12"/>
      <c r="R157" s="9" t="s">
        <v>1331</v>
      </c>
    </row>
    <row r="158" spans="1:18" ht="27">
      <c r="A158" s="1">
        <v>157</v>
      </c>
      <c r="B158" s="8" t="s">
        <v>385</v>
      </c>
      <c r="C158" s="8" t="s">
        <v>333</v>
      </c>
      <c r="D158" s="9" t="s">
        <v>1193</v>
      </c>
      <c r="E158" s="9"/>
      <c r="F158" s="9" t="s">
        <v>317</v>
      </c>
      <c r="G158" s="9" t="s">
        <v>1194</v>
      </c>
      <c r="H158" s="9" t="s">
        <v>1195</v>
      </c>
      <c r="I158" s="9" t="s">
        <v>1196</v>
      </c>
      <c r="J158" s="10"/>
      <c r="K158" s="10"/>
      <c r="L158" s="10"/>
      <c r="M158" s="11"/>
      <c r="N158" s="9"/>
      <c r="O158" s="11" t="s">
        <v>608</v>
      </c>
      <c r="P158" s="11" t="s">
        <v>609</v>
      </c>
      <c r="Q158" s="12"/>
      <c r="R158" s="9" t="s">
        <v>1332</v>
      </c>
    </row>
    <row r="159" spans="1:20" ht="68.25" customHeight="1">
      <c r="A159" s="32">
        <v>158</v>
      </c>
      <c r="B159" s="33" t="s">
        <v>385</v>
      </c>
      <c r="C159" s="33" t="s">
        <v>333</v>
      </c>
      <c r="D159" s="29" t="s">
        <v>1197</v>
      </c>
      <c r="E159" s="29" t="s">
        <v>1198</v>
      </c>
      <c r="F159" s="29" t="s">
        <v>363</v>
      </c>
      <c r="G159" s="29" t="s">
        <v>244</v>
      </c>
      <c r="H159" s="29" t="s">
        <v>245</v>
      </c>
      <c r="I159" s="29" t="s">
        <v>0</v>
      </c>
      <c r="J159" s="30">
        <v>4</v>
      </c>
      <c r="K159" s="30">
        <v>7</v>
      </c>
      <c r="L159" s="30">
        <v>11</v>
      </c>
      <c r="M159" s="29" t="s">
        <v>1</v>
      </c>
      <c r="N159" s="29" t="s">
        <v>1199</v>
      </c>
      <c r="O159" s="29" t="s">
        <v>246</v>
      </c>
      <c r="P159" s="29" t="s">
        <v>247</v>
      </c>
      <c r="Q159" s="12"/>
      <c r="R159" s="35" t="s">
        <v>248</v>
      </c>
      <c r="T159" s="7" t="s">
        <v>333</v>
      </c>
    </row>
    <row r="160" spans="1:18" ht="40.5">
      <c r="A160" s="43">
        <v>159</v>
      </c>
      <c r="B160" s="44" t="s">
        <v>385</v>
      </c>
      <c r="C160" s="44" t="s">
        <v>333</v>
      </c>
      <c r="D160" s="35" t="s">
        <v>1200</v>
      </c>
      <c r="E160" s="35" t="s">
        <v>1201</v>
      </c>
      <c r="F160" s="35" t="s">
        <v>362</v>
      </c>
      <c r="G160" s="35" t="s">
        <v>1202</v>
      </c>
      <c r="H160" s="35" t="s">
        <v>1203</v>
      </c>
      <c r="I160" s="35" t="s">
        <v>1204</v>
      </c>
      <c r="J160" s="45">
        <v>1</v>
      </c>
      <c r="K160" s="45">
        <v>26</v>
      </c>
      <c r="L160" s="45">
        <v>27</v>
      </c>
      <c r="M160" s="35" t="s">
        <v>422</v>
      </c>
      <c r="N160" s="35" t="s">
        <v>1205</v>
      </c>
      <c r="O160" s="35" t="s">
        <v>658</v>
      </c>
      <c r="P160" s="35" t="s">
        <v>1206</v>
      </c>
      <c r="Q160" s="12" t="s">
        <v>471</v>
      </c>
      <c r="R160" s="35" t="s">
        <v>1207</v>
      </c>
    </row>
    <row r="161" spans="1:18" ht="40.5">
      <c r="A161" s="43">
        <v>160</v>
      </c>
      <c r="B161" s="44" t="s">
        <v>385</v>
      </c>
      <c r="C161" s="44" t="s">
        <v>333</v>
      </c>
      <c r="D161" s="35" t="s">
        <v>1208</v>
      </c>
      <c r="E161" s="35" t="s">
        <v>1209</v>
      </c>
      <c r="F161" s="35" t="s">
        <v>362</v>
      </c>
      <c r="G161" s="35" t="s">
        <v>1210</v>
      </c>
      <c r="H161" s="35"/>
      <c r="I161" s="35" t="s">
        <v>1211</v>
      </c>
      <c r="J161" s="45">
        <v>3</v>
      </c>
      <c r="K161" s="45">
        <v>5</v>
      </c>
      <c r="L161" s="45">
        <v>8</v>
      </c>
      <c r="M161" s="35" t="s">
        <v>397</v>
      </c>
      <c r="N161" s="35" t="s">
        <v>928</v>
      </c>
      <c r="O161" s="35" t="s">
        <v>658</v>
      </c>
      <c r="P161" s="35" t="s">
        <v>470</v>
      </c>
      <c r="Q161" s="12" t="s">
        <v>471</v>
      </c>
      <c r="R161" s="35" t="s">
        <v>1212</v>
      </c>
    </row>
    <row r="162" spans="1:18" ht="27">
      <c r="A162" s="43">
        <v>161</v>
      </c>
      <c r="B162" s="44" t="s">
        <v>385</v>
      </c>
      <c r="C162" s="44" t="s">
        <v>333</v>
      </c>
      <c r="D162" s="35" t="s">
        <v>1213</v>
      </c>
      <c r="E162" s="35"/>
      <c r="F162" s="35" t="s">
        <v>362</v>
      </c>
      <c r="G162" s="35" t="s">
        <v>1214</v>
      </c>
      <c r="H162" s="35" t="s">
        <v>1215</v>
      </c>
      <c r="I162" s="35" t="s">
        <v>1216</v>
      </c>
      <c r="J162" s="45">
        <v>16</v>
      </c>
      <c r="K162" s="45">
        <v>4</v>
      </c>
      <c r="L162" s="45">
        <v>20</v>
      </c>
      <c r="M162" s="35" t="s">
        <v>397</v>
      </c>
      <c r="N162" s="35" t="s">
        <v>1217</v>
      </c>
      <c r="O162" s="35" t="s">
        <v>469</v>
      </c>
      <c r="P162" s="35" t="s">
        <v>470</v>
      </c>
      <c r="Q162" s="12" t="s">
        <v>471</v>
      </c>
      <c r="R162" s="35"/>
    </row>
    <row r="163" spans="1:18" ht="27">
      <c r="A163" s="43">
        <v>162</v>
      </c>
      <c r="B163" s="44" t="s">
        <v>385</v>
      </c>
      <c r="C163" s="44" t="s">
        <v>333</v>
      </c>
      <c r="D163" s="35" t="s">
        <v>1218</v>
      </c>
      <c r="E163" s="35"/>
      <c r="F163" s="35" t="s">
        <v>362</v>
      </c>
      <c r="G163" s="35" t="s">
        <v>1219</v>
      </c>
      <c r="H163" s="35" t="s">
        <v>1220</v>
      </c>
      <c r="I163" s="35" t="s">
        <v>1221</v>
      </c>
      <c r="J163" s="45">
        <v>6</v>
      </c>
      <c r="K163" s="45">
        <v>21</v>
      </c>
      <c r="L163" s="45">
        <v>27</v>
      </c>
      <c r="M163" s="35" t="s">
        <v>397</v>
      </c>
      <c r="N163" s="35" t="s">
        <v>928</v>
      </c>
      <c r="O163" s="35" t="s">
        <v>469</v>
      </c>
      <c r="P163" s="35" t="s">
        <v>470</v>
      </c>
      <c r="Q163" s="12" t="s">
        <v>471</v>
      </c>
      <c r="R163" s="35" t="s">
        <v>1222</v>
      </c>
    </row>
    <row r="164" spans="1:18" ht="27">
      <c r="A164" s="43">
        <v>163</v>
      </c>
      <c r="B164" s="44" t="s">
        <v>385</v>
      </c>
      <c r="C164" s="44" t="s">
        <v>333</v>
      </c>
      <c r="D164" s="35" t="s">
        <v>1223</v>
      </c>
      <c r="E164" s="35" t="s">
        <v>1224</v>
      </c>
      <c r="F164" s="35" t="s">
        <v>367</v>
      </c>
      <c r="G164" s="35"/>
      <c r="H164" s="35"/>
      <c r="I164" s="35" t="s">
        <v>1225</v>
      </c>
      <c r="J164" s="45"/>
      <c r="K164" s="45"/>
      <c r="L164" s="45"/>
      <c r="M164" s="35"/>
      <c r="N164" s="35" t="s">
        <v>1226</v>
      </c>
      <c r="O164" s="35" t="s">
        <v>1226</v>
      </c>
      <c r="P164" s="35" t="s">
        <v>1227</v>
      </c>
      <c r="Q164" s="12"/>
      <c r="R164" s="35"/>
    </row>
    <row r="165" spans="1:18" ht="27">
      <c r="A165" s="43">
        <v>164</v>
      </c>
      <c r="B165" s="44" t="s">
        <v>385</v>
      </c>
      <c r="C165" s="44" t="s">
        <v>333</v>
      </c>
      <c r="D165" s="35" t="s">
        <v>1228</v>
      </c>
      <c r="E165" s="35" t="s">
        <v>1229</v>
      </c>
      <c r="F165" s="35" t="s">
        <v>367</v>
      </c>
      <c r="G165" s="35"/>
      <c r="H165" s="35"/>
      <c r="I165" s="35" t="s">
        <v>1230</v>
      </c>
      <c r="J165" s="45"/>
      <c r="K165" s="45"/>
      <c r="L165" s="45"/>
      <c r="M165" s="35"/>
      <c r="N165" s="35"/>
      <c r="O165" s="35" t="s">
        <v>960</v>
      </c>
      <c r="P165" s="35" t="s">
        <v>961</v>
      </c>
      <c r="Q165" s="12"/>
      <c r="R165" s="35" t="s">
        <v>1231</v>
      </c>
    </row>
    <row r="166" spans="1:18" ht="27">
      <c r="A166" s="43">
        <v>165</v>
      </c>
      <c r="B166" s="44" t="s">
        <v>385</v>
      </c>
      <c r="C166" s="44" t="s">
        <v>333</v>
      </c>
      <c r="D166" s="35" t="s">
        <v>1232</v>
      </c>
      <c r="E166" s="35" t="s">
        <v>1233</v>
      </c>
      <c r="F166" s="35" t="s">
        <v>367</v>
      </c>
      <c r="G166" s="35"/>
      <c r="H166" s="35"/>
      <c r="I166" s="35" t="s">
        <v>1234</v>
      </c>
      <c r="J166" s="45"/>
      <c r="K166" s="45"/>
      <c r="L166" s="45"/>
      <c r="M166" s="35"/>
      <c r="N166" s="35" t="s">
        <v>1226</v>
      </c>
      <c r="O166" s="35" t="s">
        <v>1226</v>
      </c>
      <c r="P166" s="35" t="s">
        <v>1227</v>
      </c>
      <c r="Q166" s="12"/>
      <c r="R166" s="35"/>
    </row>
    <row r="167" spans="1:18" ht="27">
      <c r="A167" s="43">
        <v>166</v>
      </c>
      <c r="B167" s="44" t="s">
        <v>385</v>
      </c>
      <c r="C167" s="44" t="s">
        <v>333</v>
      </c>
      <c r="D167" s="35" t="s">
        <v>1235</v>
      </c>
      <c r="E167" s="35" t="s">
        <v>1236</v>
      </c>
      <c r="F167" s="35" t="s">
        <v>367</v>
      </c>
      <c r="G167" s="35"/>
      <c r="H167" s="35"/>
      <c r="I167" s="35" t="s">
        <v>1237</v>
      </c>
      <c r="J167" s="45"/>
      <c r="K167" s="45"/>
      <c r="L167" s="45"/>
      <c r="M167" s="35"/>
      <c r="N167" s="35" t="s">
        <v>1226</v>
      </c>
      <c r="O167" s="35" t="s">
        <v>1226</v>
      </c>
      <c r="P167" s="35" t="s">
        <v>1227</v>
      </c>
      <c r="Q167" s="12"/>
      <c r="R167" s="35" t="s">
        <v>1238</v>
      </c>
    </row>
    <row r="168" spans="1:18" ht="27">
      <c r="A168" s="43">
        <v>167</v>
      </c>
      <c r="B168" s="44" t="s">
        <v>385</v>
      </c>
      <c r="C168" s="44" t="s">
        <v>333</v>
      </c>
      <c r="D168" s="35" t="s">
        <v>1239</v>
      </c>
      <c r="E168" s="35" t="s">
        <v>1240</v>
      </c>
      <c r="F168" s="35" t="s">
        <v>367</v>
      </c>
      <c r="G168" s="35"/>
      <c r="H168" s="35"/>
      <c r="I168" s="35" t="s">
        <v>1241</v>
      </c>
      <c r="J168" s="45"/>
      <c r="K168" s="45"/>
      <c r="L168" s="45"/>
      <c r="M168" s="35"/>
      <c r="N168" s="35"/>
      <c r="O168" s="35" t="s">
        <v>960</v>
      </c>
      <c r="P168" s="35" t="s">
        <v>961</v>
      </c>
      <c r="Q168" s="12"/>
      <c r="R168" s="35" t="s">
        <v>1242</v>
      </c>
    </row>
    <row r="169" spans="1:18" ht="27">
      <c r="A169" s="43">
        <v>168</v>
      </c>
      <c r="B169" s="44" t="s">
        <v>385</v>
      </c>
      <c r="C169" s="44" t="s">
        <v>333</v>
      </c>
      <c r="D169" s="35" t="s">
        <v>1243</v>
      </c>
      <c r="E169" s="35" t="s">
        <v>1244</v>
      </c>
      <c r="F169" s="35" t="s">
        <v>1268</v>
      </c>
      <c r="G169" s="35" t="s">
        <v>1245</v>
      </c>
      <c r="H169" s="35" t="s">
        <v>1246</v>
      </c>
      <c r="I169" s="35" t="s">
        <v>1247</v>
      </c>
      <c r="J169" s="45">
        <v>10</v>
      </c>
      <c r="K169" s="45">
        <v>10</v>
      </c>
      <c r="L169" s="45">
        <v>20</v>
      </c>
      <c r="M169" s="35" t="s">
        <v>397</v>
      </c>
      <c r="N169" s="35" t="s">
        <v>1248</v>
      </c>
      <c r="O169" s="35" t="s">
        <v>1249</v>
      </c>
      <c r="P169" s="35" t="s">
        <v>1250</v>
      </c>
      <c r="Q169" s="12"/>
      <c r="R169" s="35" t="s">
        <v>1251</v>
      </c>
    </row>
    <row r="170" spans="1:18" ht="27">
      <c r="A170" s="43">
        <v>169</v>
      </c>
      <c r="B170" s="44" t="s">
        <v>385</v>
      </c>
      <c r="C170" s="44" t="s">
        <v>333</v>
      </c>
      <c r="D170" s="35" t="s">
        <v>1252</v>
      </c>
      <c r="E170" s="35" t="s">
        <v>1253</v>
      </c>
      <c r="F170" s="35" t="s">
        <v>1268</v>
      </c>
      <c r="G170" s="35" t="s">
        <v>1254</v>
      </c>
      <c r="H170" s="35" t="s">
        <v>1255</v>
      </c>
      <c r="I170" s="35" t="s">
        <v>1256</v>
      </c>
      <c r="J170" s="45"/>
      <c r="K170" s="45">
        <v>5</v>
      </c>
      <c r="L170" s="45">
        <v>5</v>
      </c>
      <c r="M170" s="35" t="s">
        <v>397</v>
      </c>
      <c r="N170" s="35" t="s">
        <v>771</v>
      </c>
      <c r="O170" s="35" t="s">
        <v>1249</v>
      </c>
      <c r="P170" s="35" t="s">
        <v>1257</v>
      </c>
      <c r="Q170" s="12"/>
      <c r="R170" s="35" t="s">
        <v>1258</v>
      </c>
    </row>
    <row r="171" spans="1:20" ht="51.75" customHeight="1">
      <c r="A171" s="43">
        <v>170</v>
      </c>
      <c r="B171" s="44" t="s">
        <v>385</v>
      </c>
      <c r="C171" s="44" t="s">
        <v>333</v>
      </c>
      <c r="D171" s="35" t="s">
        <v>249</v>
      </c>
      <c r="E171" s="35" t="s">
        <v>250</v>
      </c>
      <c r="F171" s="35" t="s">
        <v>363</v>
      </c>
      <c r="G171" s="35" t="s">
        <v>2</v>
      </c>
      <c r="H171" s="43" t="s">
        <v>251</v>
      </c>
      <c r="I171" s="35" t="s">
        <v>3</v>
      </c>
      <c r="J171" s="45">
        <v>1</v>
      </c>
      <c r="K171" s="45">
        <v>15</v>
      </c>
      <c r="L171" s="45">
        <v>16</v>
      </c>
      <c r="M171" s="43" t="s">
        <v>4</v>
      </c>
      <c r="N171" s="35" t="s">
        <v>1259</v>
      </c>
      <c r="O171" s="35" t="s">
        <v>5</v>
      </c>
      <c r="P171" s="43" t="s">
        <v>251</v>
      </c>
      <c r="Q171" s="12"/>
      <c r="R171" s="35" t="s">
        <v>252</v>
      </c>
      <c r="T171" s="7" t="s">
        <v>334</v>
      </c>
    </row>
    <row r="172" spans="1:20" ht="27">
      <c r="A172" s="50">
        <v>171</v>
      </c>
      <c r="B172" s="51" t="s">
        <v>385</v>
      </c>
      <c r="C172" s="51" t="s">
        <v>333</v>
      </c>
      <c r="D172" s="52" t="s">
        <v>1261</v>
      </c>
      <c r="E172" s="52" t="s">
        <v>1262</v>
      </c>
      <c r="F172" s="52" t="s">
        <v>363</v>
      </c>
      <c r="G172" s="52" t="s">
        <v>1263</v>
      </c>
      <c r="H172" s="52" t="s">
        <v>1264</v>
      </c>
      <c r="I172" s="52" t="s">
        <v>1265</v>
      </c>
      <c r="J172" s="53">
        <v>6</v>
      </c>
      <c r="K172" s="53"/>
      <c r="L172" s="53">
        <v>6</v>
      </c>
      <c r="M172" s="52" t="s">
        <v>397</v>
      </c>
      <c r="N172" s="52" t="s">
        <v>1266</v>
      </c>
      <c r="O172" s="52" t="s">
        <v>775</v>
      </c>
      <c r="P172" s="52" t="s">
        <v>1260</v>
      </c>
      <c r="Q172" s="41" t="s">
        <v>776</v>
      </c>
      <c r="R172" s="52" t="s">
        <v>253</v>
      </c>
      <c r="S172" s="42" t="s">
        <v>243</v>
      </c>
      <c r="T172" s="42"/>
    </row>
    <row r="173" spans="1:20" ht="60" customHeight="1">
      <c r="A173" s="43">
        <v>172</v>
      </c>
      <c r="B173" s="44" t="s">
        <v>385</v>
      </c>
      <c r="C173" s="44" t="s">
        <v>333</v>
      </c>
      <c r="D173" s="35" t="s">
        <v>254</v>
      </c>
      <c r="E173" s="35" t="s">
        <v>255</v>
      </c>
      <c r="F173" s="35" t="s">
        <v>363</v>
      </c>
      <c r="G173" s="35" t="s">
        <v>1267</v>
      </c>
      <c r="H173" s="35" t="s">
        <v>256</v>
      </c>
      <c r="I173" s="35" t="s">
        <v>6</v>
      </c>
      <c r="J173" s="45"/>
      <c r="K173" s="45">
        <v>13</v>
      </c>
      <c r="L173" s="45">
        <v>13</v>
      </c>
      <c r="M173" s="35" t="s">
        <v>7</v>
      </c>
      <c r="N173" s="35" t="s">
        <v>8</v>
      </c>
      <c r="O173" s="35" t="s">
        <v>257</v>
      </c>
      <c r="P173" s="35" t="s">
        <v>258</v>
      </c>
      <c r="Q173" s="12"/>
      <c r="R173" s="35" t="s">
        <v>259</v>
      </c>
      <c r="T173" s="7" t="s">
        <v>336</v>
      </c>
    </row>
    <row r="174" spans="1:18" ht="48.75" customHeight="1">
      <c r="A174" s="43">
        <v>173</v>
      </c>
      <c r="B174" s="43" t="s">
        <v>1285</v>
      </c>
      <c r="C174" s="43" t="s">
        <v>1286</v>
      </c>
      <c r="D174" s="43" t="s">
        <v>1287</v>
      </c>
      <c r="E174" s="43" t="s">
        <v>260</v>
      </c>
      <c r="F174" s="43" t="s">
        <v>1288</v>
      </c>
      <c r="G174" s="43" t="s">
        <v>1289</v>
      </c>
      <c r="H174" s="43" t="s">
        <v>261</v>
      </c>
      <c r="I174" s="43" t="s">
        <v>1290</v>
      </c>
      <c r="J174" s="43">
        <v>7</v>
      </c>
      <c r="K174" s="43">
        <v>2</v>
      </c>
      <c r="L174" s="43">
        <v>9</v>
      </c>
      <c r="M174" s="43" t="s">
        <v>1291</v>
      </c>
      <c r="N174" s="43" t="s">
        <v>1292</v>
      </c>
      <c r="O174" s="43" t="s">
        <v>1293</v>
      </c>
      <c r="P174" s="43" t="s">
        <v>261</v>
      </c>
      <c r="Q174" s="48" t="s">
        <v>310</v>
      </c>
      <c r="R174" s="46">
        <v>41094</v>
      </c>
    </row>
    <row r="175" spans="1:18" ht="40.5">
      <c r="A175" s="43">
        <v>174</v>
      </c>
      <c r="B175" s="43" t="s">
        <v>1285</v>
      </c>
      <c r="C175" s="43" t="s">
        <v>1342</v>
      </c>
      <c r="D175" s="43" t="s">
        <v>1343</v>
      </c>
      <c r="E175" s="43" t="s">
        <v>262</v>
      </c>
      <c r="F175" s="43" t="s">
        <v>1288</v>
      </c>
      <c r="G175" s="43" t="s">
        <v>1344</v>
      </c>
      <c r="H175" s="43" t="s">
        <v>263</v>
      </c>
      <c r="I175" s="43" t="s">
        <v>1345</v>
      </c>
      <c r="J175" s="43">
        <v>3</v>
      </c>
      <c r="K175" s="43"/>
      <c r="L175" s="43">
        <v>3</v>
      </c>
      <c r="M175" s="43" t="s">
        <v>1346</v>
      </c>
      <c r="N175" s="43" t="s">
        <v>1347</v>
      </c>
      <c r="O175" s="43" t="s">
        <v>1348</v>
      </c>
      <c r="P175" s="43" t="s">
        <v>264</v>
      </c>
      <c r="Q175" s="49"/>
      <c r="R175" s="46">
        <v>41121</v>
      </c>
    </row>
    <row r="176" spans="1:20" ht="93.75" customHeight="1">
      <c r="A176" s="43">
        <v>175</v>
      </c>
      <c r="B176" s="43" t="s">
        <v>1285</v>
      </c>
      <c r="C176" s="43" t="s">
        <v>1349</v>
      </c>
      <c r="D176" s="43" t="s">
        <v>265</v>
      </c>
      <c r="E176" s="43" t="s">
        <v>266</v>
      </c>
      <c r="F176" s="43" t="s">
        <v>1350</v>
      </c>
      <c r="G176" s="43" t="s">
        <v>1351</v>
      </c>
      <c r="H176" s="43" t="s">
        <v>267</v>
      </c>
      <c r="I176" s="43" t="s">
        <v>1353</v>
      </c>
      <c r="J176" s="43">
        <v>1</v>
      </c>
      <c r="K176" s="43">
        <v>3</v>
      </c>
      <c r="L176" s="43">
        <v>4</v>
      </c>
      <c r="M176" s="43" t="s">
        <v>1346</v>
      </c>
      <c r="N176" s="43" t="s">
        <v>1354</v>
      </c>
      <c r="O176" s="43" t="s">
        <v>1355</v>
      </c>
      <c r="P176" s="43" t="s">
        <v>267</v>
      </c>
      <c r="Q176" s="48" t="s">
        <v>1356</v>
      </c>
      <c r="R176" s="35" t="s">
        <v>268</v>
      </c>
      <c r="T176" s="7" t="s">
        <v>337</v>
      </c>
    </row>
    <row r="177" spans="1:18" ht="40.5">
      <c r="A177" s="43">
        <v>176</v>
      </c>
      <c r="B177" s="43" t="s">
        <v>1285</v>
      </c>
      <c r="C177" s="43" t="s">
        <v>1357</v>
      </c>
      <c r="D177" s="43" t="s">
        <v>269</v>
      </c>
      <c r="E177" s="43" t="s">
        <v>270</v>
      </c>
      <c r="F177" s="43" t="s">
        <v>1358</v>
      </c>
      <c r="G177" s="43" t="s">
        <v>1359</v>
      </c>
      <c r="H177" s="43" t="s">
        <v>271</v>
      </c>
      <c r="I177" s="43" t="s">
        <v>1360</v>
      </c>
      <c r="J177" s="43"/>
      <c r="K177" s="43"/>
      <c r="L177" s="43"/>
      <c r="M177" s="43" t="s">
        <v>1361</v>
      </c>
      <c r="N177" s="43" t="s">
        <v>1362</v>
      </c>
      <c r="O177" s="43" t="s">
        <v>1359</v>
      </c>
      <c r="P177" s="43" t="s">
        <v>271</v>
      </c>
      <c r="Q177" s="49"/>
      <c r="R177" s="46">
        <v>41159</v>
      </c>
    </row>
    <row r="178" spans="1:18" ht="40.5">
      <c r="A178" s="43">
        <v>177</v>
      </c>
      <c r="B178" s="43" t="s">
        <v>1285</v>
      </c>
      <c r="C178" s="43" t="s">
        <v>1363</v>
      </c>
      <c r="D178" s="43" t="s">
        <v>1364</v>
      </c>
      <c r="E178" s="43" t="s">
        <v>272</v>
      </c>
      <c r="F178" s="43" t="s">
        <v>1288</v>
      </c>
      <c r="G178" s="43" t="s">
        <v>1365</v>
      </c>
      <c r="H178" s="43" t="s">
        <v>273</v>
      </c>
      <c r="I178" s="43" t="s">
        <v>1366</v>
      </c>
      <c r="J178" s="43"/>
      <c r="K178" s="43">
        <v>12</v>
      </c>
      <c r="L178" s="43">
        <v>12</v>
      </c>
      <c r="M178" s="43" t="s">
        <v>1367</v>
      </c>
      <c r="N178" s="43" t="s">
        <v>1368</v>
      </c>
      <c r="O178" s="43" t="s">
        <v>1365</v>
      </c>
      <c r="P178" s="43" t="s">
        <v>273</v>
      </c>
      <c r="Q178" s="49"/>
      <c r="R178" s="46">
        <v>41331</v>
      </c>
    </row>
    <row r="179" spans="1:18" ht="67.5">
      <c r="A179" s="32">
        <v>178</v>
      </c>
      <c r="B179" s="32" t="s">
        <v>1285</v>
      </c>
      <c r="C179" s="32" t="s">
        <v>1369</v>
      </c>
      <c r="D179" s="32" t="s">
        <v>1370</v>
      </c>
      <c r="E179" s="32" t="s">
        <v>1028</v>
      </c>
      <c r="F179" s="32" t="s">
        <v>1358</v>
      </c>
      <c r="G179" s="32" t="s">
        <v>1371</v>
      </c>
      <c r="H179" s="32" t="s">
        <v>1029</v>
      </c>
      <c r="I179" s="31" t="s">
        <v>1035</v>
      </c>
      <c r="J179" s="31" t="s">
        <v>1030</v>
      </c>
      <c r="K179" s="31" t="s">
        <v>1031</v>
      </c>
      <c r="L179" s="31" t="s">
        <v>1032</v>
      </c>
      <c r="M179" s="31" t="s">
        <v>1036</v>
      </c>
      <c r="N179" s="31" t="s">
        <v>1037</v>
      </c>
      <c r="O179" s="31" t="s">
        <v>1038</v>
      </c>
      <c r="P179" s="32" t="s">
        <v>1033</v>
      </c>
      <c r="Q179" s="48" t="s">
        <v>1034</v>
      </c>
      <c r="R179" s="58">
        <v>41498</v>
      </c>
    </row>
    <row r="180" spans="1:20" ht="45.75" customHeight="1">
      <c r="A180" s="43">
        <v>179</v>
      </c>
      <c r="B180" s="43" t="s">
        <v>1285</v>
      </c>
      <c r="C180" s="44" t="s">
        <v>332</v>
      </c>
      <c r="D180" s="43" t="s">
        <v>9</v>
      </c>
      <c r="E180" s="43" t="s">
        <v>274</v>
      </c>
      <c r="F180" s="43" t="s">
        <v>1350</v>
      </c>
      <c r="G180" s="43" t="s">
        <v>10</v>
      </c>
      <c r="H180" s="43" t="s">
        <v>275</v>
      </c>
      <c r="I180" s="43" t="s">
        <v>11</v>
      </c>
      <c r="J180" s="43"/>
      <c r="K180" s="43">
        <v>3</v>
      </c>
      <c r="L180" s="43">
        <v>3</v>
      </c>
      <c r="M180" s="43" t="s">
        <v>1346</v>
      </c>
      <c r="N180" s="43" t="s">
        <v>12</v>
      </c>
      <c r="O180" s="43" t="s">
        <v>13</v>
      </c>
      <c r="P180" s="43" t="s">
        <v>275</v>
      </c>
      <c r="Q180" s="48"/>
      <c r="R180" s="46">
        <v>41512</v>
      </c>
      <c r="T180" s="7" t="s">
        <v>338</v>
      </c>
    </row>
    <row r="181" spans="1:20" ht="45.75" customHeight="1">
      <c r="A181" s="43">
        <v>180</v>
      </c>
      <c r="B181" s="43" t="s">
        <v>1285</v>
      </c>
      <c r="C181" s="44" t="s">
        <v>332</v>
      </c>
      <c r="D181" s="43" t="s">
        <v>24</v>
      </c>
      <c r="E181" s="43" t="s">
        <v>276</v>
      </c>
      <c r="F181" s="43" t="s">
        <v>1350</v>
      </c>
      <c r="G181" s="43" t="s">
        <v>25</v>
      </c>
      <c r="H181" s="43" t="s">
        <v>277</v>
      </c>
      <c r="I181" s="43" t="s">
        <v>26</v>
      </c>
      <c r="J181" s="43"/>
      <c r="K181" s="43">
        <v>5</v>
      </c>
      <c r="L181" s="43">
        <v>5</v>
      </c>
      <c r="M181" s="43" t="s">
        <v>1346</v>
      </c>
      <c r="N181" s="43" t="s">
        <v>12</v>
      </c>
      <c r="O181" s="43" t="s">
        <v>27</v>
      </c>
      <c r="P181" s="43" t="s">
        <v>277</v>
      </c>
      <c r="Q181" s="47"/>
      <c r="R181" s="46">
        <v>41512</v>
      </c>
      <c r="T181" s="7" t="s">
        <v>339</v>
      </c>
    </row>
    <row r="182" spans="1:20" ht="45.75" customHeight="1">
      <c r="A182" s="43">
        <v>181</v>
      </c>
      <c r="B182" s="43" t="s">
        <v>1285</v>
      </c>
      <c r="C182" s="44" t="s">
        <v>333</v>
      </c>
      <c r="D182" s="43" t="s">
        <v>28</v>
      </c>
      <c r="E182" s="43" t="s">
        <v>278</v>
      </c>
      <c r="F182" s="43" t="s">
        <v>1350</v>
      </c>
      <c r="G182" s="43" t="s">
        <v>2</v>
      </c>
      <c r="H182" s="43" t="s">
        <v>251</v>
      </c>
      <c r="I182" s="43" t="s">
        <v>29</v>
      </c>
      <c r="J182" s="43"/>
      <c r="K182" s="43">
        <v>5</v>
      </c>
      <c r="L182" s="43">
        <v>5</v>
      </c>
      <c r="M182" s="43" t="s">
        <v>30</v>
      </c>
      <c r="N182" s="43" t="s">
        <v>31</v>
      </c>
      <c r="O182" s="43" t="s">
        <v>5</v>
      </c>
      <c r="P182" s="43" t="s">
        <v>251</v>
      </c>
      <c r="Q182" s="47"/>
      <c r="R182" s="46">
        <v>41512</v>
      </c>
      <c r="T182" s="7" t="s">
        <v>340</v>
      </c>
    </row>
    <row r="183" spans="1:20" ht="45.75" customHeight="1">
      <c r="A183" s="43">
        <v>182</v>
      </c>
      <c r="B183" s="43" t="s">
        <v>1285</v>
      </c>
      <c r="C183" s="44" t="s">
        <v>333</v>
      </c>
      <c r="D183" s="43" t="s">
        <v>279</v>
      </c>
      <c r="E183" s="43" t="s">
        <v>279</v>
      </c>
      <c r="F183" s="43" t="s">
        <v>1350</v>
      </c>
      <c r="G183" s="43" t="s">
        <v>32</v>
      </c>
      <c r="H183" s="43" t="s">
        <v>280</v>
      </c>
      <c r="I183" s="43" t="s">
        <v>33</v>
      </c>
      <c r="J183" s="43"/>
      <c r="K183" s="43">
        <v>7</v>
      </c>
      <c r="L183" s="43">
        <v>7</v>
      </c>
      <c r="M183" s="43" t="s">
        <v>4</v>
      </c>
      <c r="N183" s="43" t="s">
        <v>34</v>
      </c>
      <c r="O183" s="43" t="s">
        <v>35</v>
      </c>
      <c r="P183" s="43" t="s">
        <v>280</v>
      </c>
      <c r="Q183" s="47"/>
      <c r="R183" s="46">
        <v>41512</v>
      </c>
      <c r="T183" s="7" t="s">
        <v>341</v>
      </c>
    </row>
    <row r="184" spans="1:20" ht="63" customHeight="1">
      <c r="A184" s="43">
        <v>183</v>
      </c>
      <c r="B184" s="43" t="s">
        <v>1285</v>
      </c>
      <c r="C184" s="44" t="s">
        <v>333</v>
      </c>
      <c r="D184" s="43" t="s">
        <v>36</v>
      </c>
      <c r="E184" s="43" t="s">
        <v>281</v>
      </c>
      <c r="F184" s="43" t="s">
        <v>1350</v>
      </c>
      <c r="G184" s="43" t="s">
        <v>37</v>
      </c>
      <c r="H184" s="43"/>
      <c r="I184" s="43" t="s">
        <v>38</v>
      </c>
      <c r="J184" s="43"/>
      <c r="K184" s="43">
        <v>10</v>
      </c>
      <c r="L184" s="43">
        <v>10</v>
      </c>
      <c r="M184" s="43" t="s">
        <v>30</v>
      </c>
      <c r="N184" s="43" t="s">
        <v>39</v>
      </c>
      <c r="O184" s="35" t="s">
        <v>775</v>
      </c>
      <c r="P184" s="35" t="s">
        <v>1260</v>
      </c>
      <c r="Q184" s="34" t="s">
        <v>776</v>
      </c>
      <c r="R184" s="46">
        <v>41512</v>
      </c>
      <c r="T184" s="7" t="s">
        <v>342</v>
      </c>
    </row>
    <row r="185" spans="1:20" ht="64.5" customHeight="1">
      <c r="A185" s="43">
        <v>184</v>
      </c>
      <c r="B185" s="43" t="s">
        <v>1285</v>
      </c>
      <c r="C185" s="44" t="s">
        <v>335</v>
      </c>
      <c r="D185" s="43" t="s">
        <v>40</v>
      </c>
      <c r="E185" s="43" t="s">
        <v>282</v>
      </c>
      <c r="F185" s="43" t="s">
        <v>1350</v>
      </c>
      <c r="G185" s="43" t="s">
        <v>41</v>
      </c>
      <c r="H185" s="43" t="s">
        <v>283</v>
      </c>
      <c r="I185" s="43" t="s">
        <v>42</v>
      </c>
      <c r="J185" s="43"/>
      <c r="K185" s="43">
        <v>6</v>
      </c>
      <c r="L185" s="43">
        <v>6</v>
      </c>
      <c r="M185" s="43" t="s">
        <v>43</v>
      </c>
      <c r="N185" s="43" t="s">
        <v>284</v>
      </c>
      <c r="O185" s="43" t="s">
        <v>41</v>
      </c>
      <c r="P185" s="43" t="s">
        <v>283</v>
      </c>
      <c r="Q185" s="47"/>
      <c r="R185" s="46">
        <v>41512</v>
      </c>
      <c r="T185" s="7" t="s">
        <v>343</v>
      </c>
    </row>
    <row r="186" spans="1:20" ht="76.5" customHeight="1">
      <c r="A186" s="43">
        <v>185</v>
      </c>
      <c r="B186" s="43" t="s">
        <v>1285</v>
      </c>
      <c r="C186" s="43" t="s">
        <v>347</v>
      </c>
      <c r="D186" s="43" t="s">
        <v>45</v>
      </c>
      <c r="E186" s="43" t="s">
        <v>285</v>
      </c>
      <c r="F186" s="43" t="s">
        <v>1350</v>
      </c>
      <c r="G186" s="43" t="s">
        <v>46</v>
      </c>
      <c r="H186" s="43"/>
      <c r="I186" s="43" t="s">
        <v>47</v>
      </c>
      <c r="J186" s="43"/>
      <c r="K186" s="43">
        <v>63</v>
      </c>
      <c r="L186" s="43">
        <v>63</v>
      </c>
      <c r="M186" s="43" t="s">
        <v>48</v>
      </c>
      <c r="N186" s="43" t="s">
        <v>34</v>
      </c>
      <c r="O186" s="35" t="s">
        <v>775</v>
      </c>
      <c r="P186" s="35" t="s">
        <v>1260</v>
      </c>
      <c r="Q186" s="34" t="s">
        <v>776</v>
      </c>
      <c r="R186" s="46">
        <v>41512</v>
      </c>
      <c r="T186" s="7" t="s">
        <v>344</v>
      </c>
    </row>
    <row r="187" spans="1:20" ht="43.5" customHeight="1">
      <c r="A187" s="43">
        <v>186</v>
      </c>
      <c r="B187" s="43" t="s">
        <v>1285</v>
      </c>
      <c r="C187" s="43" t="s">
        <v>347</v>
      </c>
      <c r="D187" s="43" t="s">
        <v>49</v>
      </c>
      <c r="E187" s="43" t="s">
        <v>286</v>
      </c>
      <c r="F187" s="43" t="s">
        <v>1350</v>
      </c>
      <c r="G187" s="43" t="s">
        <v>50</v>
      </c>
      <c r="H187" s="43" t="s">
        <v>287</v>
      </c>
      <c r="I187" s="43" t="s">
        <v>51</v>
      </c>
      <c r="J187" s="43"/>
      <c r="K187" s="43">
        <v>12</v>
      </c>
      <c r="L187" s="43">
        <v>12</v>
      </c>
      <c r="M187" s="43" t="s">
        <v>1378</v>
      </c>
      <c r="N187" s="43" t="s">
        <v>284</v>
      </c>
      <c r="O187" s="43" t="s">
        <v>52</v>
      </c>
      <c r="P187" s="43" t="s">
        <v>287</v>
      </c>
      <c r="Q187" s="47"/>
      <c r="R187" s="46">
        <v>41512</v>
      </c>
      <c r="T187" s="7" t="s">
        <v>345</v>
      </c>
    </row>
    <row r="188" spans="1:20" ht="73.5" customHeight="1">
      <c r="A188" s="43">
        <v>187</v>
      </c>
      <c r="B188" s="43" t="s">
        <v>1285</v>
      </c>
      <c r="C188" s="43" t="s">
        <v>335</v>
      </c>
      <c r="D188" s="43" t="s">
        <v>53</v>
      </c>
      <c r="E188" s="43" t="s">
        <v>288</v>
      </c>
      <c r="F188" s="43" t="s">
        <v>1350</v>
      </c>
      <c r="G188" s="43" t="s">
        <v>54</v>
      </c>
      <c r="H188" s="43"/>
      <c r="I188" s="43" t="s">
        <v>55</v>
      </c>
      <c r="J188" s="43"/>
      <c r="K188" s="43">
        <v>11</v>
      </c>
      <c r="L188" s="43">
        <v>11</v>
      </c>
      <c r="M188" s="43" t="s">
        <v>289</v>
      </c>
      <c r="N188" s="43" t="s">
        <v>57</v>
      </c>
      <c r="O188" s="35" t="s">
        <v>775</v>
      </c>
      <c r="P188" s="35" t="s">
        <v>1260</v>
      </c>
      <c r="Q188" s="34" t="s">
        <v>776</v>
      </c>
      <c r="R188" s="46">
        <v>41512</v>
      </c>
      <c r="T188" s="7" t="s">
        <v>346</v>
      </c>
    </row>
    <row r="189" spans="1:20" ht="48" customHeight="1">
      <c r="A189" s="43">
        <v>188</v>
      </c>
      <c r="B189" s="43" t="s">
        <v>1285</v>
      </c>
      <c r="C189" s="43" t="s">
        <v>342</v>
      </c>
      <c r="D189" s="43" t="s">
        <v>290</v>
      </c>
      <c r="E189" s="43" t="s">
        <v>291</v>
      </c>
      <c r="F189" s="43" t="s">
        <v>1350</v>
      </c>
      <c r="G189" s="43" t="s">
        <v>58</v>
      </c>
      <c r="H189" s="43"/>
      <c r="I189" s="43" t="s">
        <v>59</v>
      </c>
      <c r="J189" s="43">
        <v>6</v>
      </c>
      <c r="K189" s="43">
        <v>5</v>
      </c>
      <c r="L189" s="43">
        <v>11</v>
      </c>
      <c r="M189" s="43" t="s">
        <v>60</v>
      </c>
      <c r="N189" s="43" t="s">
        <v>61</v>
      </c>
      <c r="O189" s="43" t="s">
        <v>62</v>
      </c>
      <c r="P189" s="35" t="s">
        <v>292</v>
      </c>
      <c r="Q189" s="34"/>
      <c r="R189" s="46">
        <v>41512</v>
      </c>
      <c r="T189" s="7" t="s">
        <v>347</v>
      </c>
    </row>
    <row r="190" spans="1:20" ht="64.5" customHeight="1">
      <c r="A190" s="43">
        <v>189</v>
      </c>
      <c r="B190" s="43" t="s">
        <v>1285</v>
      </c>
      <c r="C190" s="36" t="s">
        <v>348</v>
      </c>
      <c r="D190" s="43" t="s">
        <v>63</v>
      </c>
      <c r="E190" s="43" t="s">
        <v>293</v>
      </c>
      <c r="F190" s="43" t="s">
        <v>1350</v>
      </c>
      <c r="G190" s="43" t="s">
        <v>64</v>
      </c>
      <c r="H190" s="43" t="s">
        <v>294</v>
      </c>
      <c r="I190" s="43" t="s">
        <v>65</v>
      </c>
      <c r="J190" s="43">
        <v>30</v>
      </c>
      <c r="K190" s="43">
        <v>70</v>
      </c>
      <c r="L190" s="43">
        <v>100</v>
      </c>
      <c r="M190" s="43" t="s">
        <v>66</v>
      </c>
      <c r="N190" s="43" t="s">
        <v>67</v>
      </c>
      <c r="O190" s="43" t="s">
        <v>67</v>
      </c>
      <c r="P190" s="43" t="s">
        <v>295</v>
      </c>
      <c r="Q190" s="34" t="s">
        <v>296</v>
      </c>
      <c r="R190" s="46">
        <v>41512</v>
      </c>
      <c r="T190" s="7" t="s">
        <v>348</v>
      </c>
    </row>
    <row r="191" spans="1:20" ht="47.25" customHeight="1">
      <c r="A191" s="43">
        <v>190</v>
      </c>
      <c r="B191" s="43" t="s">
        <v>1285</v>
      </c>
      <c r="C191" s="43" t="s">
        <v>351</v>
      </c>
      <c r="D191" s="43" t="s">
        <v>68</v>
      </c>
      <c r="E191" s="43" t="s">
        <v>297</v>
      </c>
      <c r="F191" s="43" t="s">
        <v>1350</v>
      </c>
      <c r="G191" s="43" t="s">
        <v>69</v>
      </c>
      <c r="H191" s="43" t="s">
        <v>298</v>
      </c>
      <c r="I191" s="43" t="s">
        <v>70</v>
      </c>
      <c r="J191" s="43">
        <v>3</v>
      </c>
      <c r="K191" s="43">
        <v>6</v>
      </c>
      <c r="L191" s="43">
        <v>9</v>
      </c>
      <c r="M191" s="43" t="s">
        <v>4</v>
      </c>
      <c r="N191" s="43"/>
      <c r="O191" s="43" t="s">
        <v>71</v>
      </c>
      <c r="P191" s="43" t="s">
        <v>298</v>
      </c>
      <c r="Q191" s="47"/>
      <c r="R191" s="46">
        <v>41512</v>
      </c>
      <c r="T191" s="7" t="s">
        <v>349</v>
      </c>
    </row>
    <row r="192" spans="1:20" ht="60.75" customHeight="1">
      <c r="A192" s="43">
        <v>191</v>
      </c>
      <c r="B192" s="43" t="s">
        <v>1285</v>
      </c>
      <c r="C192" s="43" t="s">
        <v>351</v>
      </c>
      <c r="D192" s="43" t="s">
        <v>72</v>
      </c>
      <c r="E192" s="43" t="s">
        <v>299</v>
      </c>
      <c r="F192" s="43" t="s">
        <v>1350</v>
      </c>
      <c r="G192" s="43" t="s">
        <v>73</v>
      </c>
      <c r="H192" s="43"/>
      <c r="I192" s="43" t="s">
        <v>74</v>
      </c>
      <c r="J192" s="43">
        <v>2</v>
      </c>
      <c r="K192" s="43">
        <v>26</v>
      </c>
      <c r="L192" s="43">
        <v>28</v>
      </c>
      <c r="M192" s="43" t="s">
        <v>75</v>
      </c>
      <c r="N192" s="43" t="s">
        <v>300</v>
      </c>
      <c r="O192" s="35" t="s">
        <v>775</v>
      </c>
      <c r="P192" s="35" t="s">
        <v>1260</v>
      </c>
      <c r="Q192" s="34" t="s">
        <v>776</v>
      </c>
      <c r="R192" s="46">
        <v>41512</v>
      </c>
      <c r="T192" s="7" t="s">
        <v>350</v>
      </c>
    </row>
    <row r="193" spans="1:20" ht="45" customHeight="1">
      <c r="A193" s="43">
        <v>192</v>
      </c>
      <c r="B193" s="43" t="s">
        <v>1285</v>
      </c>
      <c r="C193" s="43" t="s">
        <v>351</v>
      </c>
      <c r="D193" s="43" t="s">
        <v>76</v>
      </c>
      <c r="E193" s="43" t="s">
        <v>301</v>
      </c>
      <c r="F193" s="43" t="s">
        <v>1350</v>
      </c>
      <c r="G193" s="43" t="s">
        <v>2</v>
      </c>
      <c r="H193" s="43" t="s">
        <v>251</v>
      </c>
      <c r="I193" s="43" t="s">
        <v>77</v>
      </c>
      <c r="J193" s="43">
        <v>1</v>
      </c>
      <c r="K193" s="43">
        <v>5</v>
      </c>
      <c r="L193" s="43">
        <v>6</v>
      </c>
      <c r="M193" s="43" t="s">
        <v>78</v>
      </c>
      <c r="N193" s="43" t="s">
        <v>12</v>
      </c>
      <c r="O193" s="43" t="s">
        <v>5</v>
      </c>
      <c r="P193" s="43" t="s">
        <v>251</v>
      </c>
      <c r="Q193" s="47"/>
      <c r="R193" s="46">
        <v>41512</v>
      </c>
      <c r="T193" s="7" t="s">
        <v>351</v>
      </c>
    </row>
    <row r="194" spans="1:20" ht="63.75" customHeight="1">
      <c r="A194" s="43">
        <v>193</v>
      </c>
      <c r="B194" s="43" t="s">
        <v>1285</v>
      </c>
      <c r="C194" s="36" t="s">
        <v>333</v>
      </c>
      <c r="D194" s="43" t="s">
        <v>79</v>
      </c>
      <c r="E194" s="43" t="s">
        <v>302</v>
      </c>
      <c r="F194" s="43" t="s">
        <v>1350</v>
      </c>
      <c r="G194" s="43" t="s">
        <v>80</v>
      </c>
      <c r="H194" s="43" t="s">
        <v>303</v>
      </c>
      <c r="I194" s="43" t="s">
        <v>81</v>
      </c>
      <c r="J194" s="43">
        <v>12</v>
      </c>
      <c r="K194" s="43">
        <v>29</v>
      </c>
      <c r="L194" s="43">
        <v>41</v>
      </c>
      <c r="M194" s="43" t="s">
        <v>82</v>
      </c>
      <c r="N194" s="35" t="s">
        <v>1199</v>
      </c>
      <c r="O194" s="43" t="s">
        <v>83</v>
      </c>
      <c r="P194" s="43" t="s">
        <v>304</v>
      </c>
      <c r="Q194" s="47"/>
      <c r="R194" s="46">
        <v>41512</v>
      </c>
      <c r="T194" s="7" t="s">
        <v>352</v>
      </c>
    </row>
    <row r="195" spans="1:20" ht="89.25" customHeight="1">
      <c r="A195" s="43">
        <v>194</v>
      </c>
      <c r="B195" s="43" t="s">
        <v>1285</v>
      </c>
      <c r="C195" s="43" t="s">
        <v>351</v>
      </c>
      <c r="D195" s="43" t="s">
        <v>84</v>
      </c>
      <c r="E195" s="43" t="s">
        <v>305</v>
      </c>
      <c r="F195" s="43" t="s">
        <v>1350</v>
      </c>
      <c r="G195" s="43" t="s">
        <v>85</v>
      </c>
      <c r="H195" s="43" t="s">
        <v>306</v>
      </c>
      <c r="I195" s="43" t="s">
        <v>86</v>
      </c>
      <c r="J195" s="43"/>
      <c r="K195" s="43">
        <v>15</v>
      </c>
      <c r="L195" s="43">
        <v>15</v>
      </c>
      <c r="M195" s="43" t="s">
        <v>87</v>
      </c>
      <c r="N195" s="43" t="s">
        <v>307</v>
      </c>
      <c r="O195" s="43" t="s">
        <v>88</v>
      </c>
      <c r="P195" s="43" t="s">
        <v>306</v>
      </c>
      <c r="Q195" s="47"/>
      <c r="R195" s="46">
        <v>41512</v>
      </c>
      <c r="T195" s="7" t="s">
        <v>353</v>
      </c>
    </row>
    <row r="196" spans="1:20" ht="104.25" customHeight="1">
      <c r="A196" s="43">
        <v>195</v>
      </c>
      <c r="B196" s="43" t="s">
        <v>1285</v>
      </c>
      <c r="C196" s="43" t="s">
        <v>351</v>
      </c>
      <c r="D196" s="43" t="s">
        <v>89</v>
      </c>
      <c r="E196" s="43" t="s">
        <v>308</v>
      </c>
      <c r="F196" s="43" t="s">
        <v>1350</v>
      </c>
      <c r="G196" s="43" t="s">
        <v>90</v>
      </c>
      <c r="H196" s="43"/>
      <c r="I196" s="43" t="s">
        <v>91</v>
      </c>
      <c r="J196" s="43"/>
      <c r="K196" s="43"/>
      <c r="L196" s="43"/>
      <c r="M196" s="43" t="s">
        <v>1346</v>
      </c>
      <c r="N196" s="43" t="s">
        <v>92</v>
      </c>
      <c r="O196" s="43" t="s">
        <v>93</v>
      </c>
      <c r="P196" s="43" t="s">
        <v>309</v>
      </c>
      <c r="Q196" s="47"/>
      <c r="R196" s="46">
        <v>41512</v>
      </c>
      <c r="T196" s="7" t="s">
        <v>354</v>
      </c>
    </row>
    <row r="197" spans="1:20" ht="81.75" customHeight="1">
      <c r="A197" s="1">
        <v>196</v>
      </c>
      <c r="B197" s="1" t="s">
        <v>1285</v>
      </c>
      <c r="C197" s="7" t="s">
        <v>334</v>
      </c>
      <c r="D197" s="1" t="s">
        <v>94</v>
      </c>
      <c r="E197" s="1" t="s">
        <v>95</v>
      </c>
      <c r="F197" s="1" t="s">
        <v>1350</v>
      </c>
      <c r="G197" s="1" t="s">
        <v>96</v>
      </c>
      <c r="H197" s="1" t="s">
        <v>97</v>
      </c>
      <c r="I197" s="1" t="s">
        <v>98</v>
      </c>
      <c r="J197" s="1">
        <v>8</v>
      </c>
      <c r="K197" s="1">
        <v>18</v>
      </c>
      <c r="L197" s="1">
        <v>26</v>
      </c>
      <c r="M197" s="1" t="s">
        <v>99</v>
      </c>
      <c r="N197" s="1" t="s">
        <v>100</v>
      </c>
      <c r="O197" s="1" t="s">
        <v>101</v>
      </c>
      <c r="P197" s="1" t="s">
        <v>102</v>
      </c>
      <c r="Q197" s="37"/>
      <c r="R197" s="46">
        <v>41512</v>
      </c>
      <c r="T197" s="7" t="s">
        <v>355</v>
      </c>
    </row>
    <row r="198" spans="1:20" ht="123.75" customHeight="1">
      <c r="A198" s="1">
        <v>197</v>
      </c>
      <c r="B198" s="1" t="s">
        <v>1285</v>
      </c>
      <c r="C198" s="1" t="s">
        <v>331</v>
      </c>
      <c r="D198" s="1" t="s">
        <v>103</v>
      </c>
      <c r="E198" s="1" t="s">
        <v>104</v>
      </c>
      <c r="F198" s="1" t="s">
        <v>1350</v>
      </c>
      <c r="G198" s="1" t="s">
        <v>105</v>
      </c>
      <c r="H198" s="1" t="s">
        <v>106</v>
      </c>
      <c r="I198" s="1" t="s">
        <v>107</v>
      </c>
      <c r="J198" s="1">
        <v>4</v>
      </c>
      <c r="K198" s="1">
        <v>33</v>
      </c>
      <c r="L198" s="1">
        <v>37</v>
      </c>
      <c r="M198" s="1" t="s">
        <v>108</v>
      </c>
      <c r="N198" s="1" t="s">
        <v>109</v>
      </c>
      <c r="O198" s="1" t="s">
        <v>110</v>
      </c>
      <c r="P198" s="1" t="s">
        <v>111</v>
      </c>
      <c r="Q198" s="37"/>
      <c r="R198" s="46">
        <v>41512</v>
      </c>
      <c r="T198" s="7" t="s">
        <v>356</v>
      </c>
    </row>
    <row r="199" spans="1:20" ht="66" customHeight="1">
      <c r="A199" s="1">
        <v>198</v>
      </c>
      <c r="B199" s="1" t="s">
        <v>1285</v>
      </c>
      <c r="C199" s="7" t="s">
        <v>343</v>
      </c>
      <c r="D199" s="1" t="s">
        <v>112</v>
      </c>
      <c r="E199" s="1" t="s">
        <v>113</v>
      </c>
      <c r="F199" s="1" t="s">
        <v>1350</v>
      </c>
      <c r="G199" s="1"/>
      <c r="H199" s="1"/>
      <c r="I199" s="1" t="s">
        <v>114</v>
      </c>
      <c r="J199" s="1">
        <v>11</v>
      </c>
      <c r="K199" s="1">
        <v>17</v>
      </c>
      <c r="L199" s="1">
        <v>28</v>
      </c>
      <c r="M199" s="1" t="s">
        <v>115</v>
      </c>
      <c r="N199" s="1" t="s">
        <v>116</v>
      </c>
      <c r="O199" s="11" t="s">
        <v>775</v>
      </c>
      <c r="P199" s="11" t="s">
        <v>1260</v>
      </c>
      <c r="Q199" s="12" t="s">
        <v>776</v>
      </c>
      <c r="R199" s="46">
        <v>41512</v>
      </c>
      <c r="T199" s="7" t="s">
        <v>357</v>
      </c>
    </row>
    <row r="200" spans="1:18" ht="51" customHeight="1">
      <c r="A200" s="1">
        <v>199</v>
      </c>
      <c r="B200" s="1" t="s">
        <v>1285</v>
      </c>
      <c r="C200" s="1" t="s">
        <v>342</v>
      </c>
      <c r="D200" s="1" t="s">
        <v>117</v>
      </c>
      <c r="E200" s="1" t="s">
        <v>118</v>
      </c>
      <c r="F200" s="1" t="s">
        <v>1350</v>
      </c>
      <c r="G200" s="1" t="s">
        <v>119</v>
      </c>
      <c r="H200" s="1" t="s">
        <v>1352</v>
      </c>
      <c r="I200" s="1" t="s">
        <v>120</v>
      </c>
      <c r="J200" s="1">
        <v>15</v>
      </c>
      <c r="K200" s="1">
        <v>20</v>
      </c>
      <c r="L200" s="1">
        <v>35</v>
      </c>
      <c r="M200" s="1" t="s">
        <v>121</v>
      </c>
      <c r="N200" s="1" t="s">
        <v>122</v>
      </c>
      <c r="O200" s="1" t="s">
        <v>123</v>
      </c>
      <c r="P200" s="1" t="s">
        <v>1352</v>
      </c>
      <c r="Q200" s="37" t="s">
        <v>1356</v>
      </c>
      <c r="R200" s="46">
        <v>41512</v>
      </c>
    </row>
    <row r="201" spans="1:18" ht="78" customHeight="1">
      <c r="A201" s="1">
        <v>200</v>
      </c>
      <c r="B201" s="1" t="s">
        <v>1285</v>
      </c>
      <c r="C201" s="7" t="s">
        <v>124</v>
      </c>
      <c r="D201" s="1" t="s">
        <v>125</v>
      </c>
      <c r="E201" s="1" t="s">
        <v>126</v>
      </c>
      <c r="F201" s="1" t="s">
        <v>1350</v>
      </c>
      <c r="G201" s="1" t="s">
        <v>127</v>
      </c>
      <c r="H201" s="1" t="s">
        <v>128</v>
      </c>
      <c r="I201" s="1" t="s">
        <v>129</v>
      </c>
      <c r="J201" s="1"/>
      <c r="K201" s="1">
        <v>30</v>
      </c>
      <c r="L201" s="1">
        <v>30</v>
      </c>
      <c r="M201" s="1" t="s">
        <v>1346</v>
      </c>
      <c r="N201" s="1" t="s">
        <v>130</v>
      </c>
      <c r="O201" s="1" t="s">
        <v>131</v>
      </c>
      <c r="P201" s="1" t="s">
        <v>128</v>
      </c>
      <c r="Q201" s="37"/>
      <c r="R201" s="46">
        <v>41512</v>
      </c>
    </row>
    <row r="202" spans="1:18" ht="63" customHeight="1">
      <c r="A202" s="1">
        <v>201</v>
      </c>
      <c r="B202" s="1" t="s">
        <v>1285</v>
      </c>
      <c r="C202" s="1" t="s">
        <v>334</v>
      </c>
      <c r="D202" s="1" t="s">
        <v>132</v>
      </c>
      <c r="E202" s="1" t="s">
        <v>133</v>
      </c>
      <c r="F202" s="1" t="s">
        <v>1350</v>
      </c>
      <c r="G202" s="1" t="s">
        <v>134</v>
      </c>
      <c r="H202" s="1" t="s">
        <v>135</v>
      </c>
      <c r="I202" s="1" t="s">
        <v>136</v>
      </c>
      <c r="J202" s="1">
        <v>1</v>
      </c>
      <c r="K202" s="1">
        <v>95</v>
      </c>
      <c r="L202" s="1">
        <v>96</v>
      </c>
      <c r="M202" s="1"/>
      <c r="N202" s="1" t="s">
        <v>137</v>
      </c>
      <c r="O202" s="1" t="s">
        <v>138</v>
      </c>
      <c r="P202" s="1" t="s">
        <v>135</v>
      </c>
      <c r="Q202" s="37"/>
      <c r="R202" s="46">
        <v>41512</v>
      </c>
    </row>
    <row r="203" spans="1:18" ht="40.5" customHeight="1">
      <c r="A203" s="1">
        <v>202</v>
      </c>
      <c r="B203" s="1" t="s">
        <v>1285</v>
      </c>
      <c r="C203" s="1" t="s">
        <v>334</v>
      </c>
      <c r="D203" s="1" t="s">
        <v>139</v>
      </c>
      <c r="E203" s="1" t="s">
        <v>140</v>
      </c>
      <c r="F203" s="1" t="s">
        <v>1350</v>
      </c>
      <c r="G203" s="1" t="s">
        <v>141</v>
      </c>
      <c r="H203" s="1" t="s">
        <v>142</v>
      </c>
      <c r="I203" s="1" t="s">
        <v>143</v>
      </c>
      <c r="J203" s="1">
        <v>35</v>
      </c>
      <c r="K203" s="1">
        <v>18</v>
      </c>
      <c r="L203" s="1">
        <v>53</v>
      </c>
      <c r="M203" s="1" t="s">
        <v>99</v>
      </c>
      <c r="N203" s="1" t="s">
        <v>12</v>
      </c>
      <c r="O203" s="1" t="s">
        <v>144</v>
      </c>
      <c r="P203" s="1" t="s">
        <v>142</v>
      </c>
      <c r="Q203" s="37"/>
      <c r="R203" s="46">
        <v>41512</v>
      </c>
    </row>
    <row r="204" spans="1:18" ht="54.75" customHeight="1">
      <c r="A204" s="1">
        <v>203</v>
      </c>
      <c r="B204" s="1" t="s">
        <v>1285</v>
      </c>
      <c r="C204" s="1" t="s">
        <v>340</v>
      </c>
      <c r="D204" s="39" t="s">
        <v>145</v>
      </c>
      <c r="E204" s="1" t="s">
        <v>146</v>
      </c>
      <c r="F204" s="1" t="s">
        <v>1350</v>
      </c>
      <c r="G204" s="1" t="s">
        <v>147</v>
      </c>
      <c r="H204" s="1"/>
      <c r="I204" s="1" t="s">
        <v>148</v>
      </c>
      <c r="J204" s="1"/>
      <c r="K204" s="1">
        <v>92</v>
      </c>
      <c r="L204" s="1">
        <v>92</v>
      </c>
      <c r="M204" s="1" t="s">
        <v>4</v>
      </c>
      <c r="N204" s="1" t="s">
        <v>44</v>
      </c>
      <c r="O204" s="11" t="s">
        <v>775</v>
      </c>
      <c r="P204" s="11" t="s">
        <v>1260</v>
      </c>
      <c r="Q204" s="12" t="s">
        <v>776</v>
      </c>
      <c r="R204" s="46">
        <v>41512</v>
      </c>
    </row>
    <row r="205" spans="1:18" ht="59.25" customHeight="1">
      <c r="A205" s="1">
        <v>204</v>
      </c>
      <c r="B205" s="1" t="s">
        <v>1285</v>
      </c>
      <c r="C205" s="7" t="s">
        <v>333</v>
      </c>
      <c r="D205" s="1" t="s">
        <v>149</v>
      </c>
      <c r="E205" s="1" t="s">
        <v>150</v>
      </c>
      <c r="F205" s="1" t="s">
        <v>1350</v>
      </c>
      <c r="G205" s="1" t="s">
        <v>151</v>
      </c>
      <c r="H205" s="1"/>
      <c r="I205" s="1" t="s">
        <v>152</v>
      </c>
      <c r="J205" s="1"/>
      <c r="K205" s="1">
        <v>10</v>
      </c>
      <c r="L205" s="1">
        <v>10</v>
      </c>
      <c r="M205" s="1" t="s">
        <v>1346</v>
      </c>
      <c r="N205" s="1" t="s">
        <v>153</v>
      </c>
      <c r="O205" s="11" t="s">
        <v>775</v>
      </c>
      <c r="P205" s="11" t="s">
        <v>1260</v>
      </c>
      <c r="Q205" s="12" t="s">
        <v>776</v>
      </c>
      <c r="R205" s="46">
        <v>41512</v>
      </c>
    </row>
    <row r="206" spans="1:18" ht="51" customHeight="1">
      <c r="A206" s="1">
        <v>205</v>
      </c>
      <c r="B206" s="1" t="s">
        <v>1285</v>
      </c>
      <c r="C206" s="8" t="s">
        <v>340</v>
      </c>
      <c r="D206" s="1" t="s">
        <v>154</v>
      </c>
      <c r="E206" s="1" t="s">
        <v>155</v>
      </c>
      <c r="F206" s="1" t="s">
        <v>1350</v>
      </c>
      <c r="G206" s="1" t="s">
        <v>156</v>
      </c>
      <c r="H206" s="1" t="s">
        <v>157</v>
      </c>
      <c r="I206" s="1" t="s">
        <v>158</v>
      </c>
      <c r="J206" s="1"/>
      <c r="K206" s="1">
        <v>15</v>
      </c>
      <c r="L206" s="1">
        <v>15</v>
      </c>
      <c r="M206" s="1" t="s">
        <v>30</v>
      </c>
      <c r="N206" s="1" t="s">
        <v>159</v>
      </c>
      <c r="O206" s="1" t="s">
        <v>160</v>
      </c>
      <c r="P206" s="1" t="s">
        <v>161</v>
      </c>
      <c r="Q206" s="37"/>
      <c r="R206" s="46">
        <v>41512</v>
      </c>
    </row>
    <row r="207" spans="1:18" ht="60" customHeight="1">
      <c r="A207" s="1">
        <v>206</v>
      </c>
      <c r="B207" s="1" t="s">
        <v>1285</v>
      </c>
      <c r="C207" s="1" t="s">
        <v>340</v>
      </c>
      <c r="D207" s="1" t="s">
        <v>162</v>
      </c>
      <c r="E207" s="1" t="s">
        <v>163</v>
      </c>
      <c r="F207" s="1" t="s">
        <v>1350</v>
      </c>
      <c r="G207" s="1" t="s">
        <v>147</v>
      </c>
      <c r="H207" s="1"/>
      <c r="I207" s="1" t="s">
        <v>164</v>
      </c>
      <c r="J207" s="1"/>
      <c r="K207" s="1">
        <v>68</v>
      </c>
      <c r="L207" s="1">
        <v>68</v>
      </c>
      <c r="M207" s="1" t="s">
        <v>165</v>
      </c>
      <c r="N207" s="1" t="s">
        <v>44</v>
      </c>
      <c r="O207" s="11" t="s">
        <v>775</v>
      </c>
      <c r="P207" s="11" t="s">
        <v>1260</v>
      </c>
      <c r="Q207" s="12" t="s">
        <v>776</v>
      </c>
      <c r="R207" s="46">
        <v>41512</v>
      </c>
    </row>
    <row r="208" spans="1:18" ht="47.25" customHeight="1">
      <c r="A208" s="1">
        <v>207</v>
      </c>
      <c r="B208" s="1" t="s">
        <v>1285</v>
      </c>
      <c r="C208" s="7" t="s">
        <v>333</v>
      </c>
      <c r="D208" s="1" t="s">
        <v>166</v>
      </c>
      <c r="E208" s="1" t="s">
        <v>167</v>
      </c>
      <c r="F208" s="1" t="s">
        <v>1350</v>
      </c>
      <c r="G208" s="1" t="s">
        <v>168</v>
      </c>
      <c r="H208" s="31" t="s">
        <v>169</v>
      </c>
      <c r="I208" s="1" t="s">
        <v>170</v>
      </c>
      <c r="J208" s="1"/>
      <c r="K208" s="1">
        <v>6</v>
      </c>
      <c r="L208" s="1">
        <v>6</v>
      </c>
      <c r="M208" s="1" t="s">
        <v>165</v>
      </c>
      <c r="N208" s="1" t="s">
        <v>44</v>
      </c>
      <c r="O208" s="1" t="s">
        <v>168</v>
      </c>
      <c r="P208" s="31" t="s">
        <v>169</v>
      </c>
      <c r="Q208" s="40"/>
      <c r="R208" s="46">
        <v>41512</v>
      </c>
    </row>
    <row r="209" spans="1:18" ht="72" customHeight="1">
      <c r="A209" s="1">
        <v>208</v>
      </c>
      <c r="B209" s="1" t="s">
        <v>1285</v>
      </c>
      <c r="C209" s="1" t="s">
        <v>334</v>
      </c>
      <c r="D209" s="1" t="s">
        <v>171</v>
      </c>
      <c r="E209" s="1" t="s">
        <v>172</v>
      </c>
      <c r="F209" s="1" t="s">
        <v>1350</v>
      </c>
      <c r="G209" s="1" t="s">
        <v>173</v>
      </c>
      <c r="H209" s="1"/>
      <c r="I209" s="1" t="s">
        <v>174</v>
      </c>
      <c r="J209" s="1"/>
      <c r="K209" s="1">
        <v>12</v>
      </c>
      <c r="L209" s="1">
        <v>12</v>
      </c>
      <c r="M209" s="1" t="s">
        <v>56</v>
      </c>
      <c r="N209" s="1" t="s">
        <v>175</v>
      </c>
      <c r="O209" s="11" t="s">
        <v>775</v>
      </c>
      <c r="P209" s="11" t="s">
        <v>1260</v>
      </c>
      <c r="Q209" s="12" t="s">
        <v>776</v>
      </c>
      <c r="R209" s="46">
        <v>41512</v>
      </c>
    </row>
    <row r="210" spans="1:18" ht="89.25" customHeight="1">
      <c r="A210" s="1">
        <v>209</v>
      </c>
      <c r="B210" s="1" t="s">
        <v>1285</v>
      </c>
      <c r="C210" s="1" t="s">
        <v>348</v>
      </c>
      <c r="D210" s="1" t="s">
        <v>176</v>
      </c>
      <c r="E210" s="1" t="s">
        <v>177</v>
      </c>
      <c r="F210" s="1" t="s">
        <v>1350</v>
      </c>
      <c r="G210" s="1" t="s">
        <v>178</v>
      </c>
      <c r="H210" s="1" t="s">
        <v>179</v>
      </c>
      <c r="I210" s="1" t="s">
        <v>180</v>
      </c>
      <c r="J210" s="1">
        <v>3</v>
      </c>
      <c r="K210" s="1">
        <v>14</v>
      </c>
      <c r="L210" s="1">
        <v>17</v>
      </c>
      <c r="M210" s="1" t="s">
        <v>75</v>
      </c>
      <c r="N210" s="1" t="s">
        <v>181</v>
      </c>
      <c r="O210" s="11" t="s">
        <v>182</v>
      </c>
      <c r="P210" s="1" t="s">
        <v>179</v>
      </c>
      <c r="Q210" s="38" t="s">
        <v>183</v>
      </c>
      <c r="R210" s="46">
        <v>41512</v>
      </c>
    </row>
    <row r="211" spans="1:18" ht="97.5" customHeight="1">
      <c r="A211" s="1">
        <v>210</v>
      </c>
      <c r="B211" s="1" t="s">
        <v>1285</v>
      </c>
      <c r="C211" s="7" t="s">
        <v>336</v>
      </c>
      <c r="D211" s="1" t="s">
        <v>184</v>
      </c>
      <c r="E211" s="1" t="s">
        <v>185</v>
      </c>
      <c r="F211" s="1" t="s">
        <v>1350</v>
      </c>
      <c r="G211" s="1" t="s">
        <v>186</v>
      </c>
      <c r="H211" s="1" t="s">
        <v>187</v>
      </c>
      <c r="I211" s="1" t="s">
        <v>197</v>
      </c>
      <c r="J211" s="1">
        <v>7</v>
      </c>
      <c r="K211" s="1">
        <v>35</v>
      </c>
      <c r="L211" s="1">
        <v>42</v>
      </c>
      <c r="M211" s="1" t="s">
        <v>1378</v>
      </c>
      <c r="N211" s="1" t="s">
        <v>198</v>
      </c>
      <c r="O211" s="1" t="s">
        <v>199</v>
      </c>
      <c r="P211" s="1" t="s">
        <v>187</v>
      </c>
      <c r="Q211" s="37" t="s">
        <v>200</v>
      </c>
      <c r="R211" s="46">
        <v>41512</v>
      </c>
    </row>
    <row r="212" spans="1:18" ht="41.25" customHeight="1">
      <c r="A212" s="1">
        <v>211</v>
      </c>
      <c r="B212" s="1" t="s">
        <v>1285</v>
      </c>
      <c r="C212" s="1" t="s">
        <v>335</v>
      </c>
      <c r="D212" s="1" t="s">
        <v>201</v>
      </c>
      <c r="E212" s="1" t="s">
        <v>202</v>
      </c>
      <c r="F212" s="1" t="s">
        <v>1350</v>
      </c>
      <c r="G212" s="1" t="s">
        <v>203</v>
      </c>
      <c r="H212" s="1" t="s">
        <v>204</v>
      </c>
      <c r="I212" s="1" t="s">
        <v>205</v>
      </c>
      <c r="J212" s="1">
        <v>4</v>
      </c>
      <c r="K212" s="1">
        <v>23</v>
      </c>
      <c r="L212" s="1">
        <v>27</v>
      </c>
      <c r="M212" s="1" t="s">
        <v>99</v>
      </c>
      <c r="N212" s="1" t="s">
        <v>206</v>
      </c>
      <c r="O212" s="1" t="s">
        <v>207</v>
      </c>
      <c r="P212" s="1" t="s">
        <v>204</v>
      </c>
      <c r="Q212" s="37"/>
      <c r="R212" s="46">
        <v>41512</v>
      </c>
    </row>
    <row r="213" spans="1:18" ht="59.25" customHeight="1">
      <c r="A213" s="1">
        <v>212</v>
      </c>
      <c r="B213" s="1" t="s">
        <v>1285</v>
      </c>
      <c r="C213" s="1" t="s">
        <v>339</v>
      </c>
      <c r="D213" s="1" t="s">
        <v>208</v>
      </c>
      <c r="E213" s="1" t="s">
        <v>209</v>
      </c>
      <c r="F213" s="1" t="s">
        <v>1350</v>
      </c>
      <c r="G213" s="1" t="s">
        <v>210</v>
      </c>
      <c r="H213" s="1"/>
      <c r="I213" s="1" t="s">
        <v>211</v>
      </c>
      <c r="J213" s="1">
        <v>21</v>
      </c>
      <c r="K213" s="1">
        <v>0</v>
      </c>
      <c r="L213" s="1">
        <v>21</v>
      </c>
      <c r="M213" s="1" t="s">
        <v>212</v>
      </c>
      <c r="N213" s="1" t="s">
        <v>213</v>
      </c>
      <c r="O213" s="11" t="s">
        <v>775</v>
      </c>
      <c r="P213" s="11" t="s">
        <v>1260</v>
      </c>
      <c r="Q213" s="12" t="s">
        <v>776</v>
      </c>
      <c r="R213" s="46">
        <v>41512</v>
      </c>
    </row>
    <row r="214" spans="1:18" ht="43.5" customHeight="1">
      <c r="A214" s="1">
        <v>213</v>
      </c>
      <c r="B214" s="1" t="s">
        <v>1285</v>
      </c>
      <c r="C214" s="1" t="s">
        <v>338</v>
      </c>
      <c r="D214" s="7" t="s">
        <v>214</v>
      </c>
      <c r="E214" s="1" t="s">
        <v>215</v>
      </c>
      <c r="F214" s="1" t="s">
        <v>1350</v>
      </c>
      <c r="G214" s="1" t="s">
        <v>216</v>
      </c>
      <c r="H214" s="1"/>
      <c r="I214" s="1" t="s">
        <v>217</v>
      </c>
      <c r="J214" s="1">
        <v>4</v>
      </c>
      <c r="K214" s="1">
        <v>18</v>
      </c>
      <c r="L214" s="1">
        <v>22</v>
      </c>
      <c r="M214" s="1" t="s">
        <v>218</v>
      </c>
      <c r="N214" s="1" t="s">
        <v>206</v>
      </c>
      <c r="O214" s="11" t="s">
        <v>219</v>
      </c>
      <c r="P214" s="11" t="s">
        <v>220</v>
      </c>
      <c r="Q214" s="12"/>
      <c r="R214" s="46">
        <v>41512</v>
      </c>
    </row>
    <row r="215" spans="1:18" ht="57.75" customHeight="1">
      <c r="A215" s="1">
        <v>214</v>
      </c>
      <c r="B215" s="1" t="s">
        <v>1285</v>
      </c>
      <c r="C215" s="8" t="s">
        <v>357</v>
      </c>
      <c r="D215" s="1" t="s">
        <v>221</v>
      </c>
      <c r="E215" s="1" t="s">
        <v>222</v>
      </c>
      <c r="F215" s="1" t="s">
        <v>1350</v>
      </c>
      <c r="G215" s="1" t="s">
        <v>223</v>
      </c>
      <c r="H215" s="1" t="s">
        <v>224</v>
      </c>
      <c r="I215" s="1" t="s">
        <v>225</v>
      </c>
      <c r="J215" s="1"/>
      <c r="K215" s="1"/>
      <c r="L215" s="1"/>
      <c r="M215" s="1" t="s">
        <v>226</v>
      </c>
      <c r="N215" s="1" t="s">
        <v>175</v>
      </c>
      <c r="O215" s="1" t="s">
        <v>227</v>
      </c>
      <c r="P215" s="1" t="s">
        <v>224</v>
      </c>
      <c r="Q215" s="37"/>
      <c r="R215" s="46">
        <v>41512</v>
      </c>
    </row>
    <row r="216" spans="1:18" ht="38.25" customHeight="1">
      <c r="A216" s="1">
        <v>215</v>
      </c>
      <c r="B216" s="1" t="s">
        <v>1285</v>
      </c>
      <c r="C216" s="7" t="s">
        <v>338</v>
      </c>
      <c r="D216" s="1" t="s">
        <v>228</v>
      </c>
      <c r="E216" s="1" t="s">
        <v>229</v>
      </c>
      <c r="F216" s="1" t="s">
        <v>1350</v>
      </c>
      <c r="G216" s="1" t="s">
        <v>230</v>
      </c>
      <c r="H216" s="1" t="s">
        <v>231</v>
      </c>
      <c r="I216" s="1" t="s">
        <v>232</v>
      </c>
      <c r="J216" s="1">
        <v>3</v>
      </c>
      <c r="K216" s="1">
        <v>9</v>
      </c>
      <c r="L216" s="1">
        <v>12</v>
      </c>
      <c r="M216" s="1" t="s">
        <v>60</v>
      </c>
      <c r="N216" s="1" t="s">
        <v>206</v>
      </c>
      <c r="O216" s="1" t="s">
        <v>233</v>
      </c>
      <c r="P216" s="1" t="s">
        <v>231</v>
      </c>
      <c r="Q216" s="37"/>
      <c r="R216" s="46">
        <v>41512</v>
      </c>
    </row>
    <row r="217" spans="1:18" ht="58.5" customHeight="1">
      <c r="A217" s="1">
        <v>216</v>
      </c>
      <c r="B217" s="1" t="s">
        <v>1285</v>
      </c>
      <c r="C217" s="1" t="s">
        <v>357</v>
      </c>
      <c r="D217" s="1" t="s">
        <v>234</v>
      </c>
      <c r="E217" s="1" t="s">
        <v>235</v>
      </c>
      <c r="F217" s="1" t="s">
        <v>1350</v>
      </c>
      <c r="G217" s="1" t="s">
        <v>236</v>
      </c>
      <c r="H217" s="1" t="s">
        <v>237</v>
      </c>
      <c r="I217" s="1" t="s">
        <v>238</v>
      </c>
      <c r="J217" s="1"/>
      <c r="K217" s="1"/>
      <c r="L217" s="1"/>
      <c r="M217" s="1" t="s">
        <v>239</v>
      </c>
      <c r="N217" s="1" t="s">
        <v>240</v>
      </c>
      <c r="O217" s="1" t="s">
        <v>241</v>
      </c>
      <c r="P217" s="1" t="s">
        <v>237</v>
      </c>
      <c r="Q217" s="37" t="s">
        <v>242</v>
      </c>
      <c r="R217" s="46">
        <v>41512</v>
      </c>
    </row>
    <row r="218" spans="1:18" ht="67.5">
      <c r="A218" s="1">
        <v>217</v>
      </c>
      <c r="B218" s="1" t="s">
        <v>1285</v>
      </c>
      <c r="C218" s="57" t="s">
        <v>16</v>
      </c>
      <c r="D218" s="1" t="s">
        <v>17</v>
      </c>
      <c r="E218" s="1" t="s">
        <v>18</v>
      </c>
      <c r="F218" s="55" t="s">
        <v>15</v>
      </c>
      <c r="G218" s="54"/>
      <c r="H218" s="54"/>
      <c r="I218" s="56" t="s">
        <v>20</v>
      </c>
      <c r="J218" s="1">
        <v>0</v>
      </c>
      <c r="K218" s="1">
        <v>10</v>
      </c>
      <c r="L218" s="1">
        <v>10</v>
      </c>
      <c r="M218" s="1" t="s">
        <v>22</v>
      </c>
      <c r="N218" s="1" t="s">
        <v>23</v>
      </c>
      <c r="O218" s="54" t="s">
        <v>14</v>
      </c>
      <c r="P218" s="54" t="s">
        <v>19</v>
      </c>
      <c r="Q218" s="1" t="s">
        <v>21</v>
      </c>
      <c r="R218" s="46">
        <v>41513</v>
      </c>
    </row>
    <row r="219" spans="1:18" ht="54">
      <c r="A219" s="1">
        <v>218</v>
      </c>
      <c r="B219" s="1" t="s">
        <v>1285</v>
      </c>
      <c r="C219" s="1" t="s">
        <v>357</v>
      </c>
      <c r="D219" s="60" t="s">
        <v>188</v>
      </c>
      <c r="E219" s="1" t="s">
        <v>189</v>
      </c>
      <c r="F219" s="1" t="s">
        <v>1350</v>
      </c>
      <c r="G219" s="1" t="s">
        <v>190</v>
      </c>
      <c r="H219" s="1" t="s">
        <v>191</v>
      </c>
      <c r="I219" s="1" t="s">
        <v>192</v>
      </c>
      <c r="J219" s="1"/>
      <c r="K219" s="1">
        <v>5</v>
      </c>
      <c r="L219" s="1">
        <v>5</v>
      </c>
      <c r="M219" s="1" t="s">
        <v>193</v>
      </c>
      <c r="N219" s="1" t="s">
        <v>194</v>
      </c>
      <c r="O219" s="1" t="s">
        <v>195</v>
      </c>
      <c r="P219" s="1" t="s">
        <v>196</v>
      </c>
      <c r="Q219" s="37"/>
      <c r="R219" s="59"/>
    </row>
    <row r="220" spans="1:18" ht="40.5">
      <c r="A220" s="1">
        <v>219</v>
      </c>
      <c r="B220" s="1" t="s">
        <v>1285</v>
      </c>
      <c r="C220" s="43" t="s">
        <v>357</v>
      </c>
      <c r="D220" s="60" t="s">
        <v>1380</v>
      </c>
      <c r="E220" s="60" t="s">
        <v>1381</v>
      </c>
      <c r="F220" s="60" t="s">
        <v>1382</v>
      </c>
      <c r="G220" s="60" t="s">
        <v>1383</v>
      </c>
      <c r="H220" s="60" t="s">
        <v>1384</v>
      </c>
      <c r="I220" s="60" t="s">
        <v>1385</v>
      </c>
      <c r="J220" s="1"/>
      <c r="K220" s="1">
        <v>15</v>
      </c>
      <c r="L220" s="1">
        <v>15</v>
      </c>
      <c r="M220" s="60" t="s">
        <v>1386</v>
      </c>
      <c r="N220" s="60" t="s">
        <v>1387</v>
      </c>
      <c r="O220" s="60" t="s">
        <v>1388</v>
      </c>
      <c r="P220" s="60" t="s">
        <v>1389</v>
      </c>
      <c r="Q220" s="1"/>
      <c r="R220" s="46">
        <v>41915</v>
      </c>
    </row>
    <row r="221" spans="1:18" ht="110.25" customHeight="1">
      <c r="A221" s="1">
        <v>220</v>
      </c>
      <c r="B221" s="1" t="s">
        <v>1285</v>
      </c>
      <c r="C221" s="57" t="s">
        <v>16</v>
      </c>
      <c r="D221" s="1" t="s">
        <v>1390</v>
      </c>
      <c r="E221" s="1" t="s">
        <v>1391</v>
      </c>
      <c r="F221" s="1" t="s">
        <v>1392</v>
      </c>
      <c r="G221" s="1" t="s">
        <v>1393</v>
      </c>
      <c r="H221" s="1" t="s">
        <v>1394</v>
      </c>
      <c r="I221" s="1" t="s">
        <v>1395</v>
      </c>
      <c r="J221" s="1"/>
      <c r="K221" s="1">
        <v>10</v>
      </c>
      <c r="L221" s="1">
        <v>10</v>
      </c>
      <c r="M221" s="1" t="s">
        <v>1346</v>
      </c>
      <c r="N221" s="1" t="s">
        <v>1396</v>
      </c>
      <c r="O221" s="1" t="s">
        <v>1397</v>
      </c>
      <c r="P221" s="1" t="s">
        <v>1398</v>
      </c>
      <c r="Q221" s="37" t="s">
        <v>1399</v>
      </c>
      <c r="R221" s="59">
        <v>43074</v>
      </c>
    </row>
  </sheetData>
  <sheetProtection autoFilter="0"/>
  <autoFilter ref="A1:T218"/>
  <dataValidations count="4">
    <dataValidation type="list" allowBlank="1" showInputMessage="1" showErrorMessage="1" sqref="C172 C2:C69 C71:C101 C103:C158 C160:C170 C177:C178">
      <formula1>$T$1:$T$30</formula1>
    </dataValidation>
    <dataValidation type="list" allowBlank="1" showInputMessage="1" showErrorMessage="1" sqref="C70 C102 C171 C173 C176 C215 C180:C185 C206 C220">
      <formula1>$T$1:$T$33</formula1>
    </dataValidation>
    <dataValidation type="list" allowBlank="1" showInputMessage="1" showErrorMessage="1" sqref="C159">
      <formula1>$T$1:$T$29</formula1>
    </dataValidation>
    <dataValidation type="list" allowBlank="1" showInputMessage="1" showErrorMessage="1" sqref="C179">
      <formula1>$T$1:$T$1</formula1>
    </dataValidation>
  </dataValidations>
  <hyperlinks>
    <hyperlink ref="Q174" r:id="rId1" display="syakoo@vill.takizawa.iwate.jp"/>
    <hyperlink ref="Q102" r:id="rId2" display="ohanasi_kororin@a011.broada.jp"/>
    <hyperlink ref="Q176" r:id="rId3" display="mokochan@juno.ocn.ne.jp"/>
    <hyperlink ref="Q200" r:id="rId4" display="mokochan@juno.ocn.ne.jp"/>
    <hyperlink ref="Q211" r:id="rId5" display="opagekidan@yahoo.co.jp"/>
    <hyperlink ref="Q190" r:id="rId6" display="ofutaikyou@world.ocn.ne.jp"/>
    <hyperlink ref="Q210" r:id="rId7" display="party-groove.2002jun@docomo.ne.jp"/>
    <hyperlink ref="Q179" r:id="rId8" display="info@cap-iwate.org/"/>
    <hyperlink ref="Q221" r:id="rId9" display="mmikisanpe0309@yahoo.co.jp"/>
  </hyperlinks>
  <printOptions/>
  <pageMargins left="0.75" right="0.75" top="1" bottom="1" header="0.512" footer="0.512"/>
  <pageSetup horizontalDpi="600" verticalDpi="600" orientation="portrait" paperSize="9" r:id="rId11"/>
  <legacyDrawing r:id="rId10"/>
</worksheet>
</file>

<file path=xl/worksheets/sheet3.xml><?xml version="1.0" encoding="utf-8"?>
<worksheet xmlns="http://schemas.openxmlformats.org/spreadsheetml/2006/main" xmlns:r="http://schemas.openxmlformats.org/officeDocument/2006/relationships">
  <dimension ref="B2:F13"/>
  <sheetViews>
    <sheetView zoomScalePageLayoutView="0" workbookViewId="0" topLeftCell="A1">
      <selection activeCell="D2" sqref="D2"/>
    </sheetView>
  </sheetViews>
  <sheetFormatPr defaultColWidth="9.00390625" defaultRowHeight="13.5"/>
  <cols>
    <col min="1" max="1" width="9.00390625" style="2" customWidth="1"/>
    <col min="2" max="2" width="12.875" style="2" bestFit="1" customWidth="1"/>
    <col min="3" max="3" width="9.00390625" style="2" customWidth="1"/>
    <col min="4" max="4" width="16.625" style="2" customWidth="1"/>
    <col min="5" max="5" width="9.00390625" style="2" customWidth="1"/>
    <col min="6" max="6" width="38.625" style="2" customWidth="1"/>
    <col min="7" max="16384" width="9.00390625" style="2" customWidth="1"/>
  </cols>
  <sheetData>
    <row r="2" spans="2:6" ht="38.25" customHeight="1">
      <c r="B2" s="67" t="s">
        <v>1269</v>
      </c>
      <c r="C2" s="67"/>
      <c r="D2" s="7"/>
      <c r="E2" s="13" t="s">
        <v>369</v>
      </c>
      <c r="F2" s="4" t="e">
        <f>VLOOKUP($D$2,'団体グループ情報DB'!$A$2:$R$300,3,0)</f>
        <v>#N/A</v>
      </c>
    </row>
    <row r="3" spans="2:6" ht="38.25" customHeight="1">
      <c r="B3" s="67" t="s">
        <v>370</v>
      </c>
      <c r="C3" s="67"/>
      <c r="D3" s="68" t="e">
        <f>VLOOKUP($D$2,'団体グループ情報DB'!$A$2:$R$300,4,0)</f>
        <v>#N/A</v>
      </c>
      <c r="E3" s="69"/>
      <c r="F3" s="70"/>
    </row>
    <row r="4" spans="2:6" ht="72" customHeight="1">
      <c r="B4" s="67" t="s">
        <v>375</v>
      </c>
      <c r="C4" s="67"/>
      <c r="D4" s="68" t="e">
        <f>VLOOKUP($D$2,'団体グループ情報DB'!$A$2:$R$300,9,0)</f>
        <v>#N/A</v>
      </c>
      <c r="E4" s="69"/>
      <c r="F4" s="70"/>
    </row>
    <row r="5" spans="2:6" ht="38.25" customHeight="1">
      <c r="B5" s="67" t="s">
        <v>1270</v>
      </c>
      <c r="C5" s="3" t="s">
        <v>1271</v>
      </c>
      <c r="D5" s="64" t="e">
        <f>VLOOKUP($D$2,'団体グループ情報DB'!$A$2:$R$300,10,0)</f>
        <v>#N/A</v>
      </c>
      <c r="E5" s="65"/>
      <c r="F5" s="66"/>
    </row>
    <row r="6" spans="2:6" ht="38.25" customHeight="1">
      <c r="B6" s="67"/>
      <c r="C6" s="3" t="s">
        <v>1272</v>
      </c>
      <c r="D6" s="64" t="e">
        <f>VLOOKUP($D$2,'団体グループ情報DB'!$A$2:$R$300,11,0)</f>
        <v>#N/A</v>
      </c>
      <c r="E6" s="65"/>
      <c r="F6" s="66"/>
    </row>
    <row r="7" spans="2:6" ht="38.25" customHeight="1">
      <c r="B7" s="67"/>
      <c r="C7" s="3" t="s">
        <v>1273</v>
      </c>
      <c r="D7" s="64" t="e">
        <f>VLOOKUP($D$2,'団体グループ情報DB'!$A$2:$R$300,12,0)</f>
        <v>#N/A</v>
      </c>
      <c r="E7" s="65"/>
      <c r="F7" s="66"/>
    </row>
    <row r="8" spans="2:6" ht="38.25" customHeight="1">
      <c r="B8" s="67" t="s">
        <v>379</v>
      </c>
      <c r="C8" s="67"/>
      <c r="D8" s="64" t="e">
        <f>VLOOKUP($D$2,'団体グループ情報DB'!$A$2:$R$300,13,0)</f>
        <v>#N/A</v>
      </c>
      <c r="E8" s="65"/>
      <c r="F8" s="66"/>
    </row>
    <row r="9" spans="2:6" ht="38.25" customHeight="1">
      <c r="B9" s="67" t="s">
        <v>380</v>
      </c>
      <c r="C9" s="67"/>
      <c r="D9" s="64" t="e">
        <f>VLOOKUP($D$2,'団体グループ情報DB'!$A$2:$R$300,14,0)</f>
        <v>#N/A</v>
      </c>
      <c r="E9" s="65"/>
      <c r="F9" s="66"/>
    </row>
    <row r="10" spans="2:6" ht="38.25" customHeight="1">
      <c r="B10" s="67" t="s">
        <v>1274</v>
      </c>
      <c r="C10" s="3" t="s">
        <v>1275</v>
      </c>
      <c r="D10" s="64" t="e">
        <f>VLOOKUP($D$2,'団体グループ情報DB'!$A$2:$R$300,15,0)</f>
        <v>#N/A</v>
      </c>
      <c r="E10" s="65"/>
      <c r="F10" s="66"/>
    </row>
    <row r="11" spans="2:6" ht="38.25" customHeight="1">
      <c r="B11" s="67"/>
      <c r="C11" s="3" t="s">
        <v>1276</v>
      </c>
      <c r="D11" s="64" t="e">
        <f>VLOOKUP($D$2,'団体グループ情報DB'!$A$2:$R$300,16,0)</f>
        <v>#N/A</v>
      </c>
      <c r="E11" s="65"/>
      <c r="F11" s="66"/>
    </row>
    <row r="12" spans="2:6" ht="38.25" customHeight="1">
      <c r="B12" s="67"/>
      <c r="C12" s="3" t="s">
        <v>1277</v>
      </c>
      <c r="D12" s="64" t="e">
        <f>VLOOKUP($D$2,'団体グループ情報DB'!$A$2:$R$300,17,0)</f>
        <v>#N/A</v>
      </c>
      <c r="E12" s="65"/>
      <c r="F12" s="66"/>
    </row>
    <row r="13" spans="2:6" ht="29.25" customHeight="1">
      <c r="B13" s="67" t="s">
        <v>1278</v>
      </c>
      <c r="C13" s="67"/>
      <c r="D13" s="64" t="e">
        <f>VLOOKUP($D$2,'団体グループ情報DB'!$A$2:$R$300,18,0)</f>
        <v>#N/A</v>
      </c>
      <c r="E13" s="65"/>
      <c r="F13" s="66"/>
    </row>
  </sheetData>
  <sheetProtection password="CC57" sheet="1" objects="1" scenarios="1"/>
  <mergeCells count="19">
    <mergeCell ref="B2:C2"/>
    <mergeCell ref="B3:C3"/>
    <mergeCell ref="B4:C4"/>
    <mergeCell ref="B5:B7"/>
    <mergeCell ref="D3:F3"/>
    <mergeCell ref="D4:F4"/>
    <mergeCell ref="D5:F5"/>
    <mergeCell ref="D6:F6"/>
    <mergeCell ref="D7:F7"/>
    <mergeCell ref="D8:F8"/>
    <mergeCell ref="D10:F10"/>
    <mergeCell ref="D11:F11"/>
    <mergeCell ref="D12:F12"/>
    <mergeCell ref="B13:C13"/>
    <mergeCell ref="D13:F13"/>
    <mergeCell ref="B8:C8"/>
    <mergeCell ref="B9:C9"/>
    <mergeCell ref="B10:B12"/>
    <mergeCell ref="D9:F9"/>
  </mergeCells>
  <conditionalFormatting sqref="D2:F13">
    <cfRule type="cellIs" priority="1" dxfId="1" operator="equal" stopIfTrue="1">
      <formula>0</formula>
    </cfRule>
  </conditionalFormatting>
  <dataValidations count="1">
    <dataValidation allowBlank="1" showInputMessage="1" showErrorMessage="1" promptTitle="入力禁止" prompt="ここには数式が入っているので入力しないでください。表示させる場合には、団体グループ情報DBから表示させてください。" sqref="F2:F13 D3:E13"/>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2011-08-05T01:43:48Z</dcterms:created>
  <dcterms:modified xsi:type="dcterms:W3CDTF">2020-09-30T17:25:50Z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